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9040" windowHeight="15840" activeTab="0"/>
  </bookViews>
  <sheets>
    <sheet name="Ergebnisse" sheetId="1" r:id="rId1"/>
    <sheet name="Analytik" sheetId="2" r:id="rId2"/>
  </sheets>
  <definedNames>
    <definedName name="_xlnm.Print_Area" localSheetId="1">'Analytik'!$A$1:$M$60,'Analytik'!$O$1:$Z$48</definedName>
    <definedName name="_xlnm.Print_Area" localSheetId="0">'Ergebnisse'!$A$1:$N$33,'Ergebnisse'!#REF!</definedName>
    <definedName name="Elemente" localSheetId="1">'Analytik'!$AE$14:$AE$22</definedName>
    <definedName name="Elemente">'Ergebnisse'!#REF!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<sst xmlns="http://schemas.openxmlformats.org/spreadsheetml/2006/main" count="194" uniqueCount="85">
  <si>
    <t>Labor-Kennziffer:</t>
  </si>
  <si>
    <t>Parameter</t>
  </si>
  <si>
    <t>Arsen</t>
  </si>
  <si>
    <t>Blei</t>
  </si>
  <si>
    <t>Cadmium</t>
  </si>
  <si>
    <t>Chrom</t>
  </si>
  <si>
    <t>Eisen</t>
  </si>
  <si>
    <t>Kupfer</t>
  </si>
  <si>
    <t>Mangan</t>
  </si>
  <si>
    <t>Nickel</t>
  </si>
  <si>
    <t>Quecksilber</t>
  </si>
  <si>
    <t>Zink</t>
  </si>
  <si>
    <t>Einheit</t>
  </si>
  <si>
    <t>A-</t>
  </si>
  <si>
    <t>Meßwert 1</t>
  </si>
  <si>
    <t>G-</t>
  </si>
  <si>
    <t>Meßwert 2</t>
  </si>
  <si>
    <t>Meßwert 3</t>
  </si>
  <si>
    <t>Meßwert 4</t>
  </si>
  <si>
    <t>C-</t>
  </si>
  <si>
    <t>D-</t>
  </si>
  <si>
    <t>H-</t>
  </si>
  <si>
    <t>Ort, Datum</t>
  </si>
  <si>
    <t>E-</t>
  </si>
  <si>
    <t>F-</t>
  </si>
  <si>
    <t xml:space="preserve">Unterschrift der/des Verantwortlichen </t>
  </si>
  <si>
    <t>Probenversand:</t>
  </si>
  <si>
    <t>Abgabetermin:</t>
  </si>
  <si>
    <t>Standard-Lösung</t>
  </si>
  <si>
    <t>Oberflächenwasser</t>
  </si>
  <si>
    <t>Abwasser</t>
  </si>
  <si>
    <t>Probe:</t>
  </si>
  <si>
    <t>Klärschlamm</t>
  </si>
  <si>
    <t>Boden</t>
  </si>
  <si>
    <t>B-</t>
  </si>
  <si>
    <t>Hiermit wird ausdrücklich bestätigt, daß die angegebenen Analysenwerte, wenn nicht anders vermerkt, im eigenen Laboratorium ermittelt worden sind.</t>
  </si>
  <si>
    <t>TS - Trockensubstanz</t>
  </si>
  <si>
    <t>[µg/l]</t>
  </si>
  <si>
    <t>[mg/kg TS]</t>
  </si>
  <si>
    <t>Datenblatt
Zusammenfassung der Analysenergebnisse</t>
  </si>
  <si>
    <t>Probenvorbehandlung</t>
  </si>
  <si>
    <t>ICP / OES</t>
  </si>
  <si>
    <t>ICP / MS</t>
  </si>
  <si>
    <t>AAS - Graphitrohr</t>
  </si>
  <si>
    <t>AAS - Flamme</t>
  </si>
  <si>
    <t>offen</t>
  </si>
  <si>
    <t>UV</t>
  </si>
  <si>
    <t>AAS - Hydrid</t>
  </si>
  <si>
    <t>Messmethode</t>
  </si>
  <si>
    <t>Anderes Verfahren in Bemerkungen</t>
  </si>
  <si>
    <t>Angaben zur Analytik</t>
  </si>
  <si>
    <t>Proben</t>
  </si>
  <si>
    <t>A</t>
  </si>
  <si>
    <t>C</t>
  </si>
  <si>
    <t>E</t>
  </si>
  <si>
    <t>alle</t>
  </si>
  <si>
    <t>ISO 15587-1 (Aufschluss mit Königswasser)</t>
  </si>
  <si>
    <t>ISO 15587-2 (Aufschluss mit Salpetersäure)</t>
  </si>
  <si>
    <t>x</t>
  </si>
  <si>
    <t>Autoklav</t>
  </si>
  <si>
    <t>Aufschluss</t>
  </si>
  <si>
    <t>Sonstiges:</t>
  </si>
  <si>
    <t>AAS - Kaltdampf (SnCl₂)</t>
  </si>
  <si>
    <t>AAS - Kaltdampf (NaBH₄)</t>
  </si>
  <si>
    <r>
      <t>Aufschluss mit HNO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/H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O</t>
    </r>
    <r>
      <rPr>
        <vertAlign val="subscript"/>
        <sz val="11"/>
        <color indexed="8"/>
        <rFont val="Arial"/>
        <family val="2"/>
      </rPr>
      <t>2</t>
    </r>
  </si>
  <si>
    <t>keine Probenvorbehandlung</t>
  </si>
  <si>
    <t>Proben B / D / F:   Wasserproben</t>
  </si>
  <si>
    <t>Proben A / C / E:   Wasserproben</t>
  </si>
  <si>
    <t>Bemerkungen</t>
  </si>
  <si>
    <r>
      <t>ISO 12846 (Oxidation mit KBrO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/KBr)</t>
    </r>
  </si>
  <si>
    <t>Bearbeitungshinweise:</t>
  </si>
  <si>
    <t xml:space="preserve">  Zutreffendes bitte mit "x" ankreuzen</t>
  </si>
  <si>
    <t xml:space="preserve">  Zutreffendes bitte aus Dropdownliste auswählen bzw. Bemerkungen eintragen</t>
  </si>
  <si>
    <t>Proben G / H:   Feststoffproben</t>
  </si>
  <si>
    <t>G</t>
  </si>
  <si>
    <t>H</t>
  </si>
  <si>
    <t>Teilnehmendes Laboratorium:</t>
  </si>
  <si>
    <t>EN 16174 (Extraktion mit Königswasser)</t>
  </si>
  <si>
    <t>B</t>
  </si>
  <si>
    <t>D</t>
  </si>
  <si>
    <t>F</t>
  </si>
  <si>
    <t>Methode?</t>
  </si>
  <si>
    <t>Mikrowelle, offen</t>
  </si>
  <si>
    <t>Mikrowelle, geschlossen</t>
  </si>
  <si>
    <t>Ringversuch E-2417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</si>
</sst>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0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vertAlign val="subscript"/>
      <sz val="11"/>
      <color indexed="8"/>
      <name val="Arial"/>
      <family val="2"/>
    </font>
    <font>
      <b/>
      <sz val="12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8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hair"/>
    </border>
    <border>
      <left/>
      <right/>
      <top style="hair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hair"/>
      <top style="thin"/>
      <bottom style="hair"/>
    </border>
    <border>
      <left/>
      <right style="hair"/>
      <top/>
      <bottom style="thin"/>
    </border>
    <border>
      <left/>
      <right style="hair"/>
      <top style="hair"/>
      <bottom style="thin"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/>
      <bottom style="thin"/>
    </border>
    <border>
      <left style="double"/>
      <right style="hair"/>
      <top/>
      <bottom style="hair"/>
    </border>
    <border>
      <left style="hair"/>
      <right style="double"/>
      <top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/>
      <bottom style="thin"/>
    </border>
    <border>
      <left style="hair"/>
      <right style="double"/>
      <top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hair"/>
      <bottom style="thin"/>
    </border>
    <border>
      <left/>
      <right/>
      <top style="thin"/>
      <bottom style="hair"/>
    </border>
    <border>
      <left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88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right" vertical="center" wrapText="1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top"/>
      <protection hidden="1"/>
    </xf>
    <xf numFmtId="14" fontId="0" fillId="0" borderId="0" xfId="0" applyNumberFormat="1" applyAlignment="1" applyProtection="1">
      <alignment horizontal="right" vertical="top"/>
      <protection hidden="1"/>
    </xf>
    <xf numFmtId="0" fontId="0" fillId="0" borderId="0" xfId="0" applyAlignment="1" applyProtection="1">
      <alignment horizontal="center"/>
      <protection hidden="1" locked="0"/>
    </xf>
    <xf numFmtId="0" fontId="6" fillId="0" borderId="17" xfId="0" applyFont="1" applyBorder="1" applyAlignment="1" applyProtection="1">
      <alignment horizontal="left"/>
      <protection hidden="1"/>
    </xf>
    <xf numFmtId="0" fontId="5" fillId="0" borderId="10" xfId="0" applyFont="1" applyBorder="1" applyAlignment="1" applyProtection="1">
      <alignment vertical="center" wrapText="1"/>
      <protection hidden="1"/>
    </xf>
    <xf numFmtId="0" fontId="4" fillId="0" borderId="18" xfId="0" applyFont="1" applyBorder="1" applyAlignment="1" applyProtection="1">
      <alignment horizontal="right" vertical="center" wrapText="1"/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6" fillId="0" borderId="17" xfId="0" applyFont="1" applyBorder="1" applyAlignment="1" applyProtection="1">
      <alignment horizontal="right"/>
      <protection hidden="1"/>
    </xf>
    <xf numFmtId="0" fontId="34" fillId="0" borderId="0" xfId="0" applyFont="1" applyAlignment="1" applyProtection="1">
      <alignment horizontal="center" wrapText="1"/>
      <protection hidden="1"/>
    </xf>
    <xf numFmtId="0" fontId="34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left"/>
      <protection hidden="1"/>
    </xf>
    <xf numFmtId="0" fontId="34" fillId="0" borderId="0" xfId="0" applyFont="1" applyAlignment="1">
      <alignment/>
    </xf>
    <xf numFmtId="14" fontId="34" fillId="0" borderId="0" xfId="0" applyNumberFormat="1" applyFont="1" applyAlignment="1" applyProtection="1">
      <alignment horizontal="right"/>
      <protection hidden="1"/>
    </xf>
    <xf numFmtId="14" fontId="34" fillId="0" borderId="0" xfId="0" applyNumberFormat="1" applyFont="1" applyAlignment="1" applyProtection="1">
      <alignment horizontal="left"/>
      <protection hidden="1"/>
    </xf>
    <xf numFmtId="0" fontId="34" fillId="0" borderId="0" xfId="0" applyFont="1" applyAlignment="1">
      <alignment vertical="center"/>
    </xf>
    <xf numFmtId="0" fontId="34" fillId="0" borderId="17" xfId="0" applyFont="1" applyBorder="1" applyAlignment="1">
      <alignment/>
    </xf>
    <xf numFmtId="0" fontId="34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left" indent="1"/>
      <protection hidden="1"/>
    </xf>
    <xf numFmtId="0" fontId="6" fillId="0" borderId="17" xfId="0" applyFont="1" applyBorder="1" applyAlignment="1" applyProtection="1">
      <alignment horizontal="left" indent="1"/>
      <protection hidden="1"/>
    </xf>
    <xf numFmtId="0" fontId="39" fillId="0" borderId="0" xfId="0" applyFont="1" applyAlignment="1" applyProtection="1">
      <alignment vertical="center"/>
      <protection hidden="1"/>
    </xf>
    <xf numFmtId="0" fontId="39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4" fontId="7" fillId="0" borderId="0" xfId="0" applyNumberFormat="1" applyFont="1" applyAlignment="1" applyProtection="1">
      <alignment horizontal="right"/>
      <protection hidden="1"/>
    </xf>
    <xf numFmtId="0" fontId="51" fillId="0" borderId="10" xfId="0" applyFont="1" applyBorder="1" applyAlignment="1" applyProtection="1">
      <alignment vertical="center"/>
      <protection hidden="1"/>
    </xf>
    <xf numFmtId="0" fontId="51" fillId="0" borderId="19" xfId="0" applyFont="1" applyBorder="1" applyAlignment="1" applyProtection="1">
      <alignment horizontal="center" vertical="center" wrapText="1"/>
      <protection hidden="1"/>
    </xf>
    <xf numFmtId="0" fontId="51" fillId="0" borderId="16" xfId="0" applyFont="1" applyBorder="1" applyAlignment="1" applyProtection="1">
      <alignment vertical="center"/>
      <protection hidden="1"/>
    </xf>
    <xf numFmtId="0" fontId="51" fillId="0" borderId="20" xfId="0" applyFont="1" applyBorder="1" applyAlignment="1" applyProtection="1">
      <alignment horizontal="center" vertical="center" wrapText="1"/>
      <protection hidden="1"/>
    </xf>
    <xf numFmtId="0" fontId="51" fillId="0" borderId="21" xfId="0" applyFont="1" applyBorder="1" applyAlignment="1" applyProtection="1">
      <alignment horizontal="center" vertical="center" wrapText="1"/>
      <protection hidden="1"/>
    </xf>
    <xf numFmtId="0" fontId="51" fillId="0" borderId="22" xfId="0" applyFont="1" applyBorder="1" applyAlignment="1" applyProtection="1">
      <alignment vertical="center"/>
      <protection hidden="1"/>
    </xf>
    <xf numFmtId="0" fontId="51" fillId="0" borderId="23" xfId="0" applyFont="1" applyBorder="1" applyAlignment="1" applyProtection="1">
      <alignment horizontal="center" vertical="center" wrapText="1"/>
      <protection hidden="1"/>
    </xf>
    <xf numFmtId="0" fontId="51" fillId="0" borderId="24" xfId="0" applyFont="1" applyBorder="1" applyAlignment="1" applyProtection="1">
      <alignment vertical="center"/>
      <protection hidden="1"/>
    </xf>
    <xf numFmtId="0" fontId="51" fillId="0" borderId="25" xfId="0" applyFont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vertical="center"/>
      <protection hidden="1"/>
    </xf>
    <xf numFmtId="14" fontId="34" fillId="0" borderId="0" xfId="0" applyNumberFormat="1" applyFont="1" applyAlignment="1" applyProtection="1">
      <alignment horizontal="left" vertical="center"/>
      <protection hidden="1"/>
    </xf>
    <xf numFmtId="14" fontId="34" fillId="0" borderId="0" xfId="0" applyNumberFormat="1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5" fillId="0" borderId="10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54" fillId="0" borderId="0" xfId="0" applyFont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 locked="0"/>
    </xf>
    <xf numFmtId="0" fontId="0" fillId="0" borderId="0" xfId="0" applyAlignment="1" applyProtection="1">
      <alignment horizontal="left" vertical="center"/>
      <protection hidden="1" locked="0"/>
    </xf>
    <xf numFmtId="164" fontId="7" fillId="0" borderId="18" xfId="0" applyNumberFormat="1" applyFont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1" fillId="6" borderId="26" xfId="0" applyFont="1" applyFill="1" applyBorder="1" applyAlignment="1" applyProtection="1">
      <alignment horizontal="center" vertical="center"/>
      <protection hidden="1"/>
    </xf>
    <xf numFmtId="0" fontId="51" fillId="33" borderId="26" xfId="0" applyFont="1" applyFill="1" applyBorder="1" applyAlignment="1" applyProtection="1">
      <alignment horizontal="center" vertical="center"/>
      <protection hidden="1"/>
    </xf>
    <xf numFmtId="0" fontId="56" fillId="0" borderId="27" xfId="0" applyFont="1" applyBorder="1" applyAlignment="1" applyProtection="1">
      <alignment vertical="center"/>
      <protection hidden="1"/>
    </xf>
    <xf numFmtId="0" fontId="56" fillId="0" borderId="28" xfId="0" applyFont="1" applyBorder="1" applyAlignment="1" applyProtection="1">
      <alignment vertical="center"/>
      <protection hidden="1"/>
    </xf>
    <xf numFmtId="0" fontId="34" fillId="0" borderId="28" xfId="0" applyFont="1" applyBorder="1" applyAlignment="1" applyProtection="1">
      <alignment vertical="center"/>
      <protection hidden="1"/>
    </xf>
    <xf numFmtId="0" fontId="34" fillId="0" borderId="29" xfId="0" applyFont="1" applyBorder="1" applyAlignment="1" applyProtection="1">
      <alignment vertical="center"/>
      <protection hidden="1"/>
    </xf>
    <xf numFmtId="0" fontId="56" fillId="0" borderId="3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31" xfId="0" applyFont="1" applyBorder="1" applyAlignment="1" applyProtection="1">
      <alignment vertical="center"/>
      <protection hidden="1"/>
    </xf>
    <xf numFmtId="0" fontId="34" fillId="0" borderId="16" xfId="0" applyFont="1" applyBorder="1" applyAlignment="1" applyProtection="1">
      <alignment vertical="center"/>
      <protection hidden="1"/>
    </xf>
    <xf numFmtId="0" fontId="34" fillId="0" borderId="32" xfId="0" applyFont="1" applyBorder="1" applyAlignment="1" applyProtection="1">
      <alignment vertical="center"/>
      <protection hidden="1"/>
    </xf>
    <xf numFmtId="0" fontId="34" fillId="0" borderId="26" xfId="0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34" fillId="0" borderId="22" xfId="0" applyFont="1" applyBorder="1" applyAlignment="1" applyProtection="1">
      <alignment vertical="center"/>
      <protection hidden="1"/>
    </xf>
    <xf numFmtId="0" fontId="34" fillId="0" borderId="33" xfId="0" applyFont="1" applyBorder="1" applyAlignment="1" applyProtection="1">
      <alignment vertical="center"/>
      <protection hidden="1"/>
    </xf>
    <xf numFmtId="0" fontId="34" fillId="0" borderId="34" xfId="0" applyFont="1" applyBorder="1" applyAlignment="1" applyProtection="1">
      <alignment vertical="center"/>
      <protection hidden="1"/>
    </xf>
    <xf numFmtId="0" fontId="34" fillId="0" borderId="24" xfId="0" applyFont="1" applyBorder="1" applyAlignment="1" applyProtection="1">
      <alignment vertical="center"/>
      <protection hidden="1"/>
    </xf>
    <xf numFmtId="0" fontId="34" fillId="0" borderId="35" xfId="0" applyFont="1" applyBorder="1" applyAlignment="1" applyProtection="1">
      <alignment vertical="center"/>
      <protection hidden="1"/>
    </xf>
    <xf numFmtId="0" fontId="34" fillId="0" borderId="35" xfId="0" applyFont="1" applyBorder="1" applyAlignment="1" applyProtection="1">
      <alignment horizontal="left" vertical="center"/>
      <protection hidden="1"/>
    </xf>
    <xf numFmtId="0" fontId="34" fillId="0" borderId="36" xfId="0" applyFont="1" applyBorder="1" applyAlignment="1" applyProtection="1">
      <alignment vertical="center"/>
      <protection hidden="1"/>
    </xf>
    <xf numFmtId="0" fontId="34" fillId="0" borderId="10" xfId="0" applyFont="1" applyBorder="1" applyAlignment="1" applyProtection="1">
      <alignment vertical="center"/>
      <protection hidden="1"/>
    </xf>
    <xf numFmtId="0" fontId="34" fillId="0" borderId="11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34" fillId="0" borderId="11" xfId="0" applyFont="1" applyBorder="1" applyAlignment="1" applyProtection="1">
      <alignment horizontal="left" vertical="center"/>
      <protection hidden="1"/>
    </xf>
    <xf numFmtId="0" fontId="34" fillId="0" borderId="18" xfId="0" applyFont="1" applyBorder="1" applyAlignment="1" applyProtection="1">
      <alignment vertical="center"/>
      <protection hidden="1"/>
    </xf>
    <xf numFmtId="0" fontId="56" fillId="0" borderId="29" xfId="0" applyFont="1" applyBorder="1" applyAlignment="1" applyProtection="1">
      <alignment vertical="center"/>
      <protection hidden="1"/>
    </xf>
    <xf numFmtId="0" fontId="34" fillId="0" borderId="28" xfId="0" applyFont="1" applyBorder="1" applyAlignment="1" applyProtection="1">
      <alignment horizontal="left" vertical="center"/>
      <protection hidden="1"/>
    </xf>
    <xf numFmtId="0" fontId="34" fillId="0" borderId="37" xfId="0" applyFont="1" applyBorder="1" applyAlignment="1" applyProtection="1">
      <alignment vertical="center"/>
      <protection hidden="1"/>
    </xf>
    <xf numFmtId="0" fontId="34" fillId="0" borderId="27" xfId="0" applyFont="1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34" fillId="0" borderId="39" xfId="0" applyFont="1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34" fillId="0" borderId="41" xfId="0" applyFont="1" applyBorder="1" applyAlignment="1" applyProtection="1">
      <alignment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4" fillId="0" borderId="17" xfId="0" applyFont="1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34" fillId="6" borderId="33" xfId="0" applyFont="1" applyFill="1" applyBorder="1" applyAlignment="1" applyProtection="1">
      <alignment horizontal="center" vertical="center"/>
      <protection hidden="1" locked="0"/>
    </xf>
    <xf numFmtId="0" fontId="34" fillId="6" borderId="0" xfId="0" applyFont="1" applyFill="1" applyAlignment="1" applyProtection="1">
      <alignment horizontal="center" vertical="center"/>
      <protection hidden="1" locked="0"/>
    </xf>
    <xf numFmtId="0" fontId="34" fillId="33" borderId="33" xfId="0" applyFont="1" applyFill="1" applyBorder="1" applyAlignment="1" applyProtection="1">
      <alignment vertical="center"/>
      <protection hidden="1" locked="0"/>
    </xf>
    <xf numFmtId="0" fontId="34" fillId="6" borderId="26" xfId="0" applyFont="1" applyFill="1" applyBorder="1" applyAlignment="1" applyProtection="1">
      <alignment horizontal="center" vertical="center"/>
      <protection hidden="1" locked="0"/>
    </xf>
    <xf numFmtId="0" fontId="34" fillId="6" borderId="43" xfId="0" applyFont="1" applyFill="1" applyBorder="1" applyAlignment="1" applyProtection="1">
      <alignment horizontal="center" vertical="center"/>
      <protection hidden="1" locked="0"/>
    </xf>
    <xf numFmtId="0" fontId="34" fillId="6" borderId="44" xfId="0" applyFont="1" applyFill="1" applyBorder="1" applyAlignment="1" applyProtection="1">
      <alignment horizontal="center" vertical="center"/>
      <protection hidden="1" locked="0"/>
    </xf>
    <xf numFmtId="0" fontId="34" fillId="6" borderId="45" xfId="0" applyFont="1" applyFill="1" applyBorder="1" applyAlignment="1" applyProtection="1">
      <alignment horizontal="center" vertical="center"/>
      <protection hidden="1" locked="0"/>
    </xf>
    <xf numFmtId="0" fontId="34" fillId="6" borderId="46" xfId="0" applyFont="1" applyFill="1" applyBorder="1" applyAlignment="1" applyProtection="1">
      <alignment horizontal="center" vertical="center"/>
      <protection hidden="1" locked="0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33" borderId="12" xfId="0" applyFont="1" applyFill="1" applyBorder="1" applyAlignment="1" applyProtection="1">
      <alignment horizontal="center" vertical="center"/>
      <protection locked="0"/>
    </xf>
    <xf numFmtId="0" fontId="51" fillId="33" borderId="14" xfId="0" applyFont="1" applyFill="1" applyBorder="1" applyAlignment="1" applyProtection="1">
      <alignment horizontal="center" vertical="center"/>
      <protection locked="0"/>
    </xf>
    <xf numFmtId="0" fontId="51" fillId="33" borderId="13" xfId="0" applyFont="1" applyFill="1" applyBorder="1" applyAlignment="1" applyProtection="1">
      <alignment horizontal="center" vertical="center"/>
      <protection locked="0"/>
    </xf>
    <xf numFmtId="0" fontId="51" fillId="33" borderId="15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hidden="1"/>
    </xf>
    <xf numFmtId="0" fontId="34" fillId="33" borderId="47" xfId="0" applyFont="1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48" xfId="0" applyFill="1" applyBorder="1" applyAlignment="1" applyProtection="1">
      <alignment vertical="center"/>
      <protection locked="0"/>
    </xf>
    <xf numFmtId="49" fontId="51" fillId="33" borderId="32" xfId="0" applyNumberFormat="1" applyFont="1" applyFill="1" applyBorder="1" applyAlignment="1" applyProtection="1">
      <alignment horizontal="center" vertical="center"/>
      <protection locked="0"/>
    </xf>
    <xf numFmtId="49" fontId="51" fillId="33" borderId="49" xfId="0" applyNumberFormat="1" applyFont="1" applyFill="1" applyBorder="1" applyAlignment="1" applyProtection="1">
      <alignment horizontal="center" vertical="center"/>
      <protection locked="0"/>
    </xf>
    <xf numFmtId="49" fontId="51" fillId="33" borderId="33" xfId="0" applyNumberFormat="1" applyFont="1" applyFill="1" applyBorder="1" applyAlignment="1" applyProtection="1">
      <alignment horizontal="center" vertical="center"/>
      <protection locked="0"/>
    </xf>
    <xf numFmtId="49" fontId="51" fillId="33" borderId="50" xfId="0" applyNumberFormat="1" applyFont="1" applyFill="1" applyBorder="1" applyAlignment="1" applyProtection="1">
      <alignment horizontal="center" vertical="center"/>
      <protection locked="0"/>
    </xf>
    <xf numFmtId="49" fontId="51" fillId="33" borderId="35" xfId="0" applyNumberFormat="1" applyFont="1" applyFill="1" applyBorder="1" applyAlignment="1" applyProtection="1">
      <alignment horizontal="center" vertical="center"/>
      <protection locked="0"/>
    </xf>
    <xf numFmtId="49" fontId="51" fillId="33" borderId="51" xfId="0" applyNumberFormat="1" applyFont="1" applyFill="1" applyBorder="1" applyAlignment="1" applyProtection="1">
      <alignment horizontal="center" vertical="center"/>
      <protection locked="0"/>
    </xf>
    <xf numFmtId="49" fontId="51" fillId="33" borderId="52" xfId="0" applyNumberFormat="1" applyFont="1" applyFill="1" applyBorder="1" applyAlignment="1" applyProtection="1">
      <alignment horizontal="center" vertical="center"/>
      <protection locked="0"/>
    </xf>
    <xf numFmtId="49" fontId="51" fillId="33" borderId="53" xfId="0" applyNumberFormat="1" applyFont="1" applyFill="1" applyBorder="1" applyAlignment="1" applyProtection="1">
      <alignment horizontal="center" vertical="center"/>
      <protection locked="0"/>
    </xf>
    <xf numFmtId="49" fontId="51" fillId="33" borderId="54" xfId="0" applyNumberFormat="1" applyFont="1" applyFill="1" applyBorder="1" applyAlignment="1" applyProtection="1">
      <alignment horizontal="center" vertical="center"/>
      <protection locked="0"/>
    </xf>
    <xf numFmtId="49" fontId="51" fillId="33" borderId="55" xfId="0" applyNumberFormat="1" applyFont="1" applyFill="1" applyBorder="1" applyAlignment="1" applyProtection="1">
      <alignment horizontal="center" vertical="center"/>
      <protection locked="0"/>
    </xf>
    <xf numFmtId="49" fontId="51" fillId="33" borderId="56" xfId="0" applyNumberFormat="1" applyFont="1" applyFill="1" applyBorder="1" applyAlignment="1" applyProtection="1">
      <alignment horizontal="center" vertical="center"/>
      <protection locked="0"/>
    </xf>
    <xf numFmtId="49" fontId="51" fillId="33" borderId="57" xfId="0" applyNumberFormat="1" applyFont="1" applyFill="1" applyBorder="1" applyAlignment="1" applyProtection="1">
      <alignment horizontal="center" vertical="center"/>
      <protection locked="0"/>
    </xf>
    <xf numFmtId="49" fontId="51" fillId="33" borderId="58" xfId="0" applyNumberFormat="1" applyFont="1" applyFill="1" applyBorder="1" applyAlignment="1" applyProtection="1">
      <alignment horizontal="center" vertical="center"/>
      <protection locked="0"/>
    </xf>
    <xf numFmtId="49" fontId="51" fillId="33" borderId="59" xfId="0" applyNumberFormat="1" applyFont="1" applyFill="1" applyBorder="1" applyAlignment="1" applyProtection="1">
      <alignment horizontal="center" vertical="center"/>
      <protection locked="0"/>
    </xf>
    <xf numFmtId="49" fontId="51" fillId="33" borderId="60" xfId="0" applyNumberFormat="1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6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0" xfId="0" applyFont="1" applyFill="1" applyAlignment="1" applyProtection="1">
      <alignment vertical="center"/>
      <protection hidden="1" locked="0"/>
    </xf>
    <xf numFmtId="14" fontId="34" fillId="33" borderId="16" xfId="0" applyNumberFormat="1" applyFont="1" applyFill="1" applyBorder="1" applyAlignment="1" applyProtection="1">
      <alignment shrinkToFit="1"/>
      <protection locked="0"/>
    </xf>
    <xf numFmtId="0" fontId="0" fillId="0" borderId="32" xfId="0" applyBorder="1" applyAlignment="1" applyProtection="1">
      <alignment shrinkToFit="1"/>
      <protection locked="0"/>
    </xf>
    <xf numFmtId="0" fontId="34" fillId="33" borderId="34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39" fillId="0" borderId="62" xfId="0" applyFont="1" applyBorder="1" applyAlignment="1">
      <alignment horizontal="left" vertical="center" indent="1"/>
    </xf>
    <xf numFmtId="0" fontId="39" fillId="0" borderId="11" xfId="0" applyFont="1" applyBorder="1" applyAlignment="1">
      <alignment horizontal="left" vertical="center" indent="1"/>
    </xf>
    <xf numFmtId="0" fontId="4" fillId="0" borderId="0" xfId="0" applyFont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center" wrapText="1"/>
      <protection hidden="1"/>
    </xf>
    <xf numFmtId="0" fontId="34" fillId="0" borderId="34" xfId="0" applyFont="1" applyBorder="1" applyAlignment="1" applyProtection="1">
      <alignment horizontal="left" vertical="top" wrapText="1" indent="1"/>
      <protection hidden="1"/>
    </xf>
    <xf numFmtId="0" fontId="34" fillId="0" borderId="0" xfId="0" applyFont="1" applyAlignment="1" applyProtection="1">
      <alignment horizontal="left" vertical="top" wrapText="1" indent="1"/>
      <protection hidden="1"/>
    </xf>
    <xf numFmtId="0" fontId="39" fillId="0" borderId="10" xfId="0" applyFont="1" applyBorder="1" applyAlignment="1">
      <alignment horizontal="left" vertical="center" indent="1"/>
    </xf>
    <xf numFmtId="14" fontId="0" fillId="0" borderId="32" xfId="0" applyNumberFormat="1" applyBorder="1" applyAlignment="1" applyProtection="1">
      <alignment horizontal="center" vertical="center"/>
      <protection hidden="1"/>
    </xf>
    <xf numFmtId="0" fontId="34" fillId="33" borderId="46" xfId="0" applyFont="1" applyFill="1" applyBorder="1" applyAlignment="1" applyProtection="1">
      <alignment vertical="center"/>
      <protection hidden="1" locked="0"/>
    </xf>
    <xf numFmtId="0" fontId="0" fillId="0" borderId="63" xfId="0" applyBorder="1" applyAlignment="1" applyProtection="1">
      <alignment vertical="center"/>
      <protection hidden="1" locked="0"/>
    </xf>
    <xf numFmtId="0" fontId="34" fillId="33" borderId="44" xfId="0" applyFont="1" applyFill="1" applyBorder="1" applyAlignment="1" applyProtection="1">
      <alignment vertical="center"/>
      <protection hidden="1" locked="0"/>
    </xf>
    <xf numFmtId="0" fontId="0" fillId="0" borderId="64" xfId="0" applyBorder="1" applyAlignment="1" applyProtection="1">
      <alignment vertical="center"/>
      <protection hidden="1" locked="0"/>
    </xf>
    <xf numFmtId="0" fontId="34" fillId="33" borderId="50" xfId="0" applyFont="1" applyFill="1" applyBorder="1" applyAlignment="1" applyProtection="1">
      <alignment horizontal="left" vertical="center"/>
      <protection locked="0"/>
    </xf>
    <xf numFmtId="0" fontId="0" fillId="33" borderId="33" xfId="0" applyFill="1" applyBorder="1" applyAlignment="1" applyProtection="1">
      <alignment vertical="center"/>
      <protection locked="0"/>
    </xf>
    <xf numFmtId="0" fontId="0" fillId="33" borderId="65" xfId="0" applyFill="1" applyBorder="1" applyAlignment="1" applyProtection="1">
      <alignment vertical="center"/>
      <protection locked="0"/>
    </xf>
    <xf numFmtId="0" fontId="34" fillId="33" borderId="47" xfId="0" applyFont="1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48" xfId="0" applyFill="1" applyBorder="1" applyAlignment="1" applyProtection="1">
      <alignment vertical="center"/>
      <protection locked="0"/>
    </xf>
    <xf numFmtId="0" fontId="34" fillId="33" borderId="30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33" borderId="51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5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4" fillId="0" borderId="44" xfId="0" applyFont="1" applyBorder="1" applyAlignment="1" applyProtection="1">
      <alignment horizontal="center" vertical="center"/>
      <protection hidden="1"/>
    </xf>
    <xf numFmtId="0" fontId="34" fillId="0" borderId="64" xfId="0" applyFont="1" applyBorder="1" applyAlignment="1" applyProtection="1">
      <alignment horizontal="center" vertical="center"/>
      <protection hidden="1"/>
    </xf>
    <xf numFmtId="0" fontId="34" fillId="33" borderId="35" xfId="0" applyFont="1" applyFill="1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4</xdr:row>
      <xdr:rowOff>28575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4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4</xdr:row>
      <xdr:rowOff>28575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200025</xdr:colOff>
      <xdr:row>4</xdr:row>
      <xdr:rowOff>19050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28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200025</xdr:colOff>
      <xdr:row>4</xdr:row>
      <xdr:rowOff>19050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28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showRowColHeaders="0" tabSelected="1" zoomScale="90" zoomScaleNormal="90" zoomScalePageLayoutView="0" workbookViewId="0" topLeftCell="A1">
      <selection activeCell="H5" sqref="H5"/>
    </sheetView>
  </sheetViews>
  <sheetFormatPr defaultColWidth="11.421875" defaultRowHeight="15"/>
  <cols>
    <col min="1" max="14" width="11.7109375" style="0" customWidth="1"/>
  </cols>
  <sheetData>
    <row r="1" spans="1:15" ht="19.5" customHeight="1">
      <c r="A1" s="1"/>
      <c r="B1" s="26"/>
      <c r="C1" s="1"/>
      <c r="D1" s="160" t="s">
        <v>39</v>
      </c>
      <c r="E1" s="160"/>
      <c r="F1" s="160"/>
      <c r="G1" s="160"/>
      <c r="H1" s="160"/>
      <c r="I1" s="160"/>
      <c r="J1" s="160"/>
      <c r="K1" s="23"/>
      <c r="L1" s="5"/>
      <c r="M1" s="23"/>
      <c r="N1" s="42" t="s">
        <v>84</v>
      </c>
      <c r="O1" s="29"/>
    </row>
    <row r="2" spans="1:15" ht="15" customHeight="1">
      <c r="A2" s="1"/>
      <c r="B2" s="26"/>
      <c r="C2" s="1"/>
      <c r="D2" s="160"/>
      <c r="E2" s="160"/>
      <c r="F2" s="160"/>
      <c r="G2" s="160"/>
      <c r="H2" s="160"/>
      <c r="I2" s="160"/>
      <c r="J2" s="160"/>
      <c r="K2" s="23"/>
      <c r="L2" s="23"/>
      <c r="M2" s="23"/>
      <c r="N2" s="29"/>
      <c r="O2" s="29"/>
    </row>
    <row r="3" spans="1:15" ht="15" customHeight="1">
      <c r="A3" s="29"/>
      <c r="B3" s="26"/>
      <c r="C3" s="1"/>
      <c r="D3" s="160"/>
      <c r="E3" s="160"/>
      <c r="F3" s="160"/>
      <c r="G3" s="160"/>
      <c r="H3" s="160"/>
      <c r="I3" s="160"/>
      <c r="J3" s="160"/>
      <c r="K3" s="31"/>
      <c r="L3" s="53" t="s">
        <v>26</v>
      </c>
      <c r="M3" s="53"/>
      <c r="N3" s="54">
        <v>45404</v>
      </c>
      <c r="O3" s="29"/>
    </row>
    <row r="4" spans="1:15" ht="19.5" customHeight="1">
      <c r="A4" s="1"/>
      <c r="B4" s="26"/>
      <c r="C4" s="1"/>
      <c r="D4" s="27"/>
      <c r="E4" s="27"/>
      <c r="I4" s="23"/>
      <c r="J4" s="23"/>
      <c r="K4" s="31"/>
      <c r="L4" s="53" t="s">
        <v>27</v>
      </c>
      <c r="M4" s="53"/>
      <c r="N4" s="54">
        <v>45435</v>
      </c>
      <c r="O4" s="29"/>
    </row>
    <row r="5" spans="1:15" ht="19.5" customHeight="1">
      <c r="A5" s="1"/>
      <c r="B5" s="26"/>
      <c r="C5" s="1"/>
      <c r="D5" s="27"/>
      <c r="E5" s="27"/>
      <c r="F5" s="21" t="s">
        <v>0</v>
      </c>
      <c r="G5" s="22"/>
      <c r="H5" s="150"/>
      <c r="I5" s="30"/>
      <c r="J5" s="27"/>
      <c r="K5" s="23"/>
      <c r="O5" s="29"/>
    </row>
    <row r="6" spans="1:15" ht="9.75" customHeight="1">
      <c r="A6" s="23"/>
      <c r="B6" s="26"/>
      <c r="C6" s="1"/>
      <c r="D6" s="27"/>
      <c r="E6" s="27"/>
      <c r="F6" s="27"/>
      <c r="G6" s="28"/>
      <c r="H6" s="30"/>
      <c r="I6" s="30"/>
      <c r="J6" s="27"/>
      <c r="K6" s="23"/>
      <c r="L6" s="23"/>
      <c r="M6" s="23"/>
      <c r="N6" s="29"/>
      <c r="O6" s="29"/>
    </row>
    <row r="7" spans="1:15" ht="19.5" customHeight="1">
      <c r="A7" s="6" t="s">
        <v>31</v>
      </c>
      <c r="B7" s="7"/>
      <c r="C7" s="163" t="s">
        <v>28</v>
      </c>
      <c r="D7" s="158"/>
      <c r="E7" s="7" t="s">
        <v>13</v>
      </c>
      <c r="F7" s="146"/>
      <c r="G7" s="157" t="s">
        <v>29</v>
      </c>
      <c r="H7" s="158"/>
      <c r="I7" s="7" t="s">
        <v>19</v>
      </c>
      <c r="J7" s="147"/>
      <c r="K7" s="157" t="s">
        <v>30</v>
      </c>
      <c r="L7" s="158"/>
      <c r="M7" s="7" t="s">
        <v>23</v>
      </c>
      <c r="N7" s="148"/>
      <c r="O7" s="29"/>
    </row>
    <row r="8" spans="1:15" ht="19.5" customHeight="1">
      <c r="A8" s="43" t="s">
        <v>1</v>
      </c>
      <c r="B8" s="44" t="s">
        <v>12</v>
      </c>
      <c r="C8" s="8" t="s">
        <v>14</v>
      </c>
      <c r="D8" s="9" t="s">
        <v>16</v>
      </c>
      <c r="E8" s="9" t="s">
        <v>17</v>
      </c>
      <c r="F8" s="10" t="s">
        <v>18</v>
      </c>
      <c r="G8" s="11" t="s">
        <v>14</v>
      </c>
      <c r="H8" s="9" t="s">
        <v>16</v>
      </c>
      <c r="I8" s="9" t="s">
        <v>17</v>
      </c>
      <c r="J8" s="10" t="s">
        <v>18</v>
      </c>
      <c r="K8" s="11" t="s">
        <v>14</v>
      </c>
      <c r="L8" s="9" t="s">
        <v>16</v>
      </c>
      <c r="M8" s="9" t="s">
        <v>17</v>
      </c>
      <c r="N8" s="12" t="s">
        <v>18</v>
      </c>
      <c r="O8" s="29"/>
    </row>
    <row r="9" spans="1:15" ht="19.5" customHeight="1">
      <c r="A9" s="45" t="s">
        <v>2</v>
      </c>
      <c r="B9" s="46" t="s">
        <v>37</v>
      </c>
      <c r="C9" s="131"/>
      <c r="D9" s="132"/>
      <c r="E9" s="132"/>
      <c r="F9" s="132"/>
      <c r="G9" s="137"/>
      <c r="H9" s="132"/>
      <c r="I9" s="132"/>
      <c r="J9" s="138"/>
      <c r="K9" s="131"/>
      <c r="L9" s="132"/>
      <c r="M9" s="132"/>
      <c r="N9" s="143"/>
      <c r="O9" s="29"/>
    </row>
    <row r="10" spans="1:15" ht="19.5" customHeight="1">
      <c r="A10" s="45" t="s">
        <v>3</v>
      </c>
      <c r="B10" s="47" t="s">
        <v>37</v>
      </c>
      <c r="C10" s="131"/>
      <c r="D10" s="132"/>
      <c r="E10" s="132"/>
      <c r="F10" s="132"/>
      <c r="G10" s="137"/>
      <c r="H10" s="132"/>
      <c r="I10" s="132"/>
      <c r="J10" s="138"/>
      <c r="K10" s="131"/>
      <c r="L10" s="132"/>
      <c r="M10" s="132"/>
      <c r="N10" s="143"/>
      <c r="O10" s="29"/>
    </row>
    <row r="11" spans="1:15" ht="19.5" customHeight="1">
      <c r="A11" s="45" t="s">
        <v>4</v>
      </c>
      <c r="B11" s="47" t="s">
        <v>37</v>
      </c>
      <c r="C11" s="131"/>
      <c r="D11" s="132"/>
      <c r="E11" s="132"/>
      <c r="F11" s="132"/>
      <c r="G11" s="137"/>
      <c r="H11" s="132"/>
      <c r="I11" s="132"/>
      <c r="J11" s="138"/>
      <c r="K11" s="131"/>
      <c r="L11" s="132"/>
      <c r="M11" s="132"/>
      <c r="N11" s="143"/>
      <c r="O11" s="29"/>
    </row>
    <row r="12" spans="1:15" ht="19.5" customHeight="1">
      <c r="A12" s="45" t="s">
        <v>5</v>
      </c>
      <c r="B12" s="47" t="s">
        <v>37</v>
      </c>
      <c r="C12" s="131"/>
      <c r="D12" s="132"/>
      <c r="E12" s="132"/>
      <c r="F12" s="132"/>
      <c r="G12" s="137"/>
      <c r="H12" s="132"/>
      <c r="I12" s="132"/>
      <c r="J12" s="138"/>
      <c r="K12" s="131"/>
      <c r="L12" s="132"/>
      <c r="M12" s="132"/>
      <c r="N12" s="143"/>
      <c r="O12" s="29"/>
    </row>
    <row r="13" spans="1:15" ht="19.5" customHeight="1">
      <c r="A13" s="45" t="s">
        <v>6</v>
      </c>
      <c r="B13" s="47" t="s">
        <v>37</v>
      </c>
      <c r="C13" s="131"/>
      <c r="D13" s="132"/>
      <c r="E13" s="132"/>
      <c r="F13" s="132"/>
      <c r="G13" s="137"/>
      <c r="H13" s="132"/>
      <c r="I13" s="132"/>
      <c r="J13" s="138"/>
      <c r="K13" s="131"/>
      <c r="L13" s="132"/>
      <c r="M13" s="132"/>
      <c r="N13" s="143"/>
      <c r="O13" s="29"/>
    </row>
    <row r="14" spans="1:15" ht="19.5" customHeight="1">
      <c r="A14" s="45" t="s">
        <v>7</v>
      </c>
      <c r="B14" s="47" t="s">
        <v>37</v>
      </c>
      <c r="C14" s="131"/>
      <c r="D14" s="132"/>
      <c r="E14" s="132"/>
      <c r="F14" s="132"/>
      <c r="G14" s="137"/>
      <c r="H14" s="132"/>
      <c r="I14" s="132"/>
      <c r="J14" s="138"/>
      <c r="K14" s="131"/>
      <c r="L14" s="132"/>
      <c r="M14" s="132"/>
      <c r="N14" s="143"/>
      <c r="O14" s="29"/>
    </row>
    <row r="15" spans="1:15" ht="19.5" customHeight="1">
      <c r="A15" s="45" t="s">
        <v>8</v>
      </c>
      <c r="B15" s="47" t="s">
        <v>37</v>
      </c>
      <c r="C15" s="131"/>
      <c r="D15" s="132"/>
      <c r="E15" s="132"/>
      <c r="F15" s="132"/>
      <c r="G15" s="137"/>
      <c r="H15" s="132"/>
      <c r="I15" s="132"/>
      <c r="J15" s="138"/>
      <c r="K15" s="131"/>
      <c r="L15" s="132"/>
      <c r="M15" s="132"/>
      <c r="N15" s="143"/>
      <c r="O15" s="29"/>
    </row>
    <row r="16" spans="1:15" ht="19.5" customHeight="1">
      <c r="A16" s="48" t="s">
        <v>9</v>
      </c>
      <c r="B16" s="49" t="s">
        <v>37</v>
      </c>
      <c r="C16" s="133"/>
      <c r="D16" s="134"/>
      <c r="E16" s="134"/>
      <c r="F16" s="134"/>
      <c r="G16" s="139"/>
      <c r="H16" s="134"/>
      <c r="I16" s="134"/>
      <c r="J16" s="140"/>
      <c r="K16" s="133"/>
      <c r="L16" s="134"/>
      <c r="M16" s="134"/>
      <c r="N16" s="144"/>
      <c r="O16" s="29"/>
    </row>
    <row r="17" spans="1:15" ht="19.5" customHeight="1">
      <c r="A17" s="50" t="s">
        <v>11</v>
      </c>
      <c r="B17" s="51" t="s">
        <v>37</v>
      </c>
      <c r="C17" s="135"/>
      <c r="D17" s="136"/>
      <c r="E17" s="136"/>
      <c r="F17" s="136"/>
      <c r="G17" s="141"/>
      <c r="H17" s="136"/>
      <c r="I17" s="136"/>
      <c r="J17" s="142"/>
      <c r="K17" s="135"/>
      <c r="L17" s="136"/>
      <c r="M17" s="136"/>
      <c r="N17" s="145"/>
      <c r="O17" s="29"/>
    </row>
    <row r="18" spans="1:15" ht="4.5" customHeight="1">
      <c r="A18" s="37"/>
      <c r="B18" s="3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23"/>
    </row>
    <row r="19" spans="1:15" ht="19.5" customHeight="1">
      <c r="A19" s="6" t="s">
        <v>31</v>
      </c>
      <c r="B19" s="20"/>
      <c r="C19" s="163" t="s">
        <v>28</v>
      </c>
      <c r="D19" s="158"/>
      <c r="E19" s="7" t="s">
        <v>34</v>
      </c>
      <c r="F19" s="149"/>
      <c r="G19" s="157" t="s">
        <v>29</v>
      </c>
      <c r="H19" s="158"/>
      <c r="I19" s="7" t="s">
        <v>20</v>
      </c>
      <c r="J19" s="149"/>
      <c r="K19" s="157" t="s">
        <v>30</v>
      </c>
      <c r="L19" s="158"/>
      <c r="M19" s="7" t="s">
        <v>24</v>
      </c>
      <c r="N19" s="148"/>
      <c r="O19" s="29"/>
    </row>
    <row r="20" spans="1:15" s="41" customFormat="1" ht="19.5" customHeight="1">
      <c r="A20" s="19" t="s">
        <v>10</v>
      </c>
      <c r="B20" s="44" t="s">
        <v>37</v>
      </c>
      <c r="C20" s="122"/>
      <c r="D20" s="123"/>
      <c r="E20" s="123"/>
      <c r="F20" s="123"/>
      <c r="G20" s="124"/>
      <c r="H20" s="123"/>
      <c r="I20" s="123"/>
      <c r="J20" s="125"/>
      <c r="K20" s="122"/>
      <c r="L20" s="123"/>
      <c r="M20" s="123"/>
      <c r="N20" s="126"/>
      <c r="O20" s="40"/>
    </row>
    <row r="21" spans="1:15" ht="4.5" customHeight="1">
      <c r="A21" s="39"/>
      <c r="B21" s="38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3"/>
    </row>
    <row r="22" spans="1:15" ht="19.5" customHeight="1">
      <c r="A22" s="6" t="s">
        <v>31</v>
      </c>
      <c r="B22" s="20"/>
      <c r="C22" s="163" t="s">
        <v>32</v>
      </c>
      <c r="D22" s="158"/>
      <c r="E22" s="7" t="s">
        <v>15</v>
      </c>
      <c r="F22" s="149"/>
      <c r="G22" s="163" t="s">
        <v>33</v>
      </c>
      <c r="H22" s="158"/>
      <c r="I22" s="7" t="s">
        <v>21</v>
      </c>
      <c r="J22" s="148"/>
      <c r="K22" s="159"/>
      <c r="L22" s="159"/>
      <c r="M22" s="159"/>
      <c r="N22" s="159"/>
      <c r="O22" s="29"/>
    </row>
    <row r="23" spans="1:15" ht="19.5" customHeight="1">
      <c r="A23" s="45" t="s">
        <v>2</v>
      </c>
      <c r="B23" s="47" t="s">
        <v>38</v>
      </c>
      <c r="C23" s="131"/>
      <c r="D23" s="132"/>
      <c r="E23" s="132"/>
      <c r="F23" s="132"/>
      <c r="G23" s="137"/>
      <c r="H23" s="132"/>
      <c r="I23" s="132"/>
      <c r="J23" s="143"/>
      <c r="K23" s="161" t="s">
        <v>35</v>
      </c>
      <c r="L23" s="162"/>
      <c r="M23" s="162"/>
      <c r="N23" s="162"/>
      <c r="O23" s="24"/>
    </row>
    <row r="24" spans="1:15" ht="19.5" customHeight="1">
      <c r="A24" s="45" t="s">
        <v>3</v>
      </c>
      <c r="B24" s="47" t="s">
        <v>38</v>
      </c>
      <c r="C24" s="131"/>
      <c r="D24" s="132"/>
      <c r="E24" s="132"/>
      <c r="F24" s="132"/>
      <c r="G24" s="137"/>
      <c r="H24" s="132"/>
      <c r="I24" s="132"/>
      <c r="J24" s="143"/>
      <c r="K24" s="161"/>
      <c r="L24" s="162"/>
      <c r="M24" s="162"/>
      <c r="N24" s="162"/>
      <c r="O24" s="24"/>
    </row>
    <row r="25" spans="1:15" ht="19.5" customHeight="1">
      <c r="A25" s="45" t="s">
        <v>4</v>
      </c>
      <c r="B25" s="47" t="s">
        <v>38</v>
      </c>
      <c r="C25" s="131"/>
      <c r="D25" s="132"/>
      <c r="E25" s="132"/>
      <c r="F25" s="132"/>
      <c r="G25" s="137"/>
      <c r="H25" s="132"/>
      <c r="I25" s="132"/>
      <c r="J25" s="143"/>
      <c r="K25" s="161"/>
      <c r="L25" s="162"/>
      <c r="M25" s="162"/>
      <c r="N25" s="162"/>
      <c r="O25" s="24"/>
    </row>
    <row r="26" spans="1:15" ht="19.5" customHeight="1">
      <c r="A26" s="45" t="s">
        <v>5</v>
      </c>
      <c r="B26" s="47" t="s">
        <v>38</v>
      </c>
      <c r="C26" s="131"/>
      <c r="D26" s="132"/>
      <c r="E26" s="132"/>
      <c r="F26" s="132"/>
      <c r="G26" s="137"/>
      <c r="H26" s="132"/>
      <c r="I26" s="132"/>
      <c r="J26" s="143"/>
      <c r="K26" s="35" t="s">
        <v>76</v>
      </c>
      <c r="L26" s="32"/>
      <c r="M26" s="32"/>
      <c r="N26" s="32"/>
      <c r="O26" s="29"/>
    </row>
    <row r="27" spans="1:15" ht="19.5" customHeight="1">
      <c r="A27" s="45" t="s">
        <v>6</v>
      </c>
      <c r="B27" s="47" t="s">
        <v>38</v>
      </c>
      <c r="C27" s="131"/>
      <c r="D27" s="132"/>
      <c r="E27" s="132"/>
      <c r="F27" s="132"/>
      <c r="G27" s="137"/>
      <c r="H27" s="132"/>
      <c r="I27" s="132"/>
      <c r="J27" s="143"/>
      <c r="K27" s="154"/>
      <c r="L27" s="155"/>
      <c r="M27" s="155"/>
      <c r="N27" s="155"/>
      <c r="O27" s="29"/>
    </row>
    <row r="28" spans="1:15" ht="19.5" customHeight="1">
      <c r="A28" s="45" t="s">
        <v>7</v>
      </c>
      <c r="B28" s="47" t="s">
        <v>38</v>
      </c>
      <c r="C28" s="131"/>
      <c r="D28" s="132"/>
      <c r="E28" s="132"/>
      <c r="F28" s="132"/>
      <c r="G28" s="137"/>
      <c r="H28" s="132"/>
      <c r="I28" s="132"/>
      <c r="J28" s="143"/>
      <c r="K28" s="156"/>
      <c r="L28" s="155"/>
      <c r="M28" s="155"/>
      <c r="N28" s="155"/>
      <c r="O28" s="29"/>
    </row>
    <row r="29" spans="1:15" ht="19.5" customHeight="1">
      <c r="A29" s="45" t="s">
        <v>8</v>
      </c>
      <c r="B29" s="47" t="s">
        <v>38</v>
      </c>
      <c r="C29" s="131"/>
      <c r="D29" s="132"/>
      <c r="E29" s="132"/>
      <c r="F29" s="132"/>
      <c r="G29" s="137"/>
      <c r="H29" s="132"/>
      <c r="I29" s="132"/>
      <c r="J29" s="143"/>
      <c r="K29" s="156"/>
      <c r="L29" s="155"/>
      <c r="M29" s="155"/>
      <c r="N29" s="155"/>
      <c r="O29" s="29"/>
    </row>
    <row r="30" spans="1:15" ht="19.5" customHeight="1">
      <c r="A30" s="45" t="s">
        <v>9</v>
      </c>
      <c r="B30" s="47" t="s">
        <v>38</v>
      </c>
      <c r="C30" s="133"/>
      <c r="D30" s="134"/>
      <c r="E30" s="134"/>
      <c r="F30" s="134"/>
      <c r="G30" s="139"/>
      <c r="H30" s="134"/>
      <c r="I30" s="134"/>
      <c r="J30" s="144"/>
      <c r="K30" s="23"/>
      <c r="L30" s="23"/>
      <c r="M30" s="23"/>
      <c r="N30" s="29"/>
      <c r="O30" s="29"/>
    </row>
    <row r="31" spans="1:15" ht="19.5" customHeight="1">
      <c r="A31" s="13" t="s">
        <v>10</v>
      </c>
      <c r="B31" s="47" t="s">
        <v>38</v>
      </c>
      <c r="C31" s="131"/>
      <c r="D31" s="132"/>
      <c r="E31" s="132"/>
      <c r="F31" s="132"/>
      <c r="G31" s="137"/>
      <c r="H31" s="132"/>
      <c r="I31" s="132"/>
      <c r="J31" s="143"/>
      <c r="K31" s="23"/>
      <c r="L31" s="23"/>
      <c r="M31" s="23"/>
      <c r="N31" s="29"/>
      <c r="O31" s="29"/>
    </row>
    <row r="32" spans="1:15" ht="19.5" customHeight="1">
      <c r="A32" s="50" t="s">
        <v>11</v>
      </c>
      <c r="B32" s="51" t="s">
        <v>38</v>
      </c>
      <c r="C32" s="135"/>
      <c r="D32" s="136"/>
      <c r="E32" s="136"/>
      <c r="F32" s="136"/>
      <c r="G32" s="141"/>
      <c r="H32" s="136"/>
      <c r="I32" s="136"/>
      <c r="J32" s="145"/>
      <c r="K32" s="152"/>
      <c r="L32" s="153"/>
      <c r="M32" s="27"/>
      <c r="N32" s="23"/>
      <c r="O32" s="29"/>
    </row>
    <row r="33" spans="1:15" ht="19.5" customHeight="1">
      <c r="A33" s="23"/>
      <c r="B33" s="52" t="s">
        <v>36</v>
      </c>
      <c r="C33" s="23"/>
      <c r="D33" s="23"/>
      <c r="E33" s="23"/>
      <c r="F33" s="23"/>
      <c r="G33" s="23"/>
      <c r="H33" s="23"/>
      <c r="I33" s="23"/>
      <c r="J33" s="23"/>
      <c r="K33" s="36" t="s">
        <v>22</v>
      </c>
      <c r="L33" s="33"/>
      <c r="M33" s="18"/>
      <c r="N33" s="25" t="s">
        <v>25</v>
      </c>
      <c r="O33" s="29"/>
    </row>
    <row r="34" spans="1:15" ht="19.5" customHeight="1">
      <c r="A34" s="29"/>
      <c r="B34" s="29"/>
      <c r="C34" s="29"/>
      <c r="D34" s="29"/>
      <c r="E34" s="34"/>
      <c r="F34" s="34"/>
      <c r="G34" s="29"/>
      <c r="H34" s="23"/>
      <c r="I34" s="23"/>
      <c r="J34" s="27"/>
      <c r="K34" s="23"/>
      <c r="L34" s="23"/>
      <c r="M34" s="23"/>
      <c r="N34" s="29"/>
      <c r="O34" s="29"/>
    </row>
    <row r="35" spans="5:13" ht="19.5" customHeight="1">
      <c r="E35" s="14"/>
      <c r="F35" s="14"/>
      <c r="G35" s="3"/>
      <c r="H35" s="4"/>
      <c r="I35" s="4"/>
      <c r="J35" s="3"/>
      <c r="K35" s="4"/>
      <c r="L35" s="4"/>
      <c r="M35" s="4"/>
    </row>
    <row r="36" spans="2:19" ht="19.5" customHeight="1">
      <c r="B36" s="4"/>
      <c r="C36" s="4"/>
      <c r="D36" s="4"/>
      <c r="E36" s="14"/>
      <c r="F36" s="15"/>
      <c r="G36" s="15"/>
      <c r="H36" s="16"/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19" ht="19.5" customHeight="1">
      <c r="B37" s="2"/>
      <c r="C37" s="2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2:19" ht="19.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ht="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2:19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4" ht="15" customHeight="1"/>
    <row r="45" ht="15" customHeight="1"/>
  </sheetData>
  <sheetProtection password="D729" sheet="1" objects="1" scenarios="1" formatCells="0" selectLockedCells="1"/>
  <mergeCells count="13">
    <mergeCell ref="K32:L32"/>
    <mergeCell ref="K27:N29"/>
    <mergeCell ref="K19:L19"/>
    <mergeCell ref="K22:N22"/>
    <mergeCell ref="D1:J3"/>
    <mergeCell ref="K23:N25"/>
    <mergeCell ref="C22:D22"/>
    <mergeCell ref="G22:H22"/>
    <mergeCell ref="C7:D7"/>
    <mergeCell ref="G7:H7"/>
    <mergeCell ref="K7:L7"/>
    <mergeCell ref="C19:D19"/>
    <mergeCell ref="G19:H19"/>
  </mergeCells>
  <printOptions/>
  <pageMargins left="0.5905511811023623" right="0.3937007874015748" top="0.5905511811023623" bottom="0.3937007874015748" header="0.5905511811023623" footer="0.1968503937007874"/>
  <pageSetup fitToHeight="1" fitToWidth="1" orientation="landscape" paperSize="9" scale="83" r:id="rId2"/>
  <headerFooter>
    <oddFooter>&amp;R&amp;"Arial,Standard"&amp;9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showGridLines="0" zoomScale="65" zoomScaleNormal="65" zoomScalePageLayoutView="0" workbookViewId="0" topLeftCell="A1">
      <selection activeCell="B15" sqref="B15"/>
    </sheetView>
  </sheetViews>
  <sheetFormatPr defaultColWidth="11.421875" defaultRowHeight="15"/>
  <cols>
    <col min="1" max="1" width="6.421875" style="4" customWidth="1"/>
    <col min="2" max="2" width="6.28125" style="4" customWidth="1"/>
    <col min="3" max="3" width="35.00390625" style="4" customWidth="1"/>
    <col min="4" max="4" width="7.00390625" style="4" customWidth="1"/>
    <col min="5" max="5" width="13.57421875" style="4" customWidth="1"/>
    <col min="6" max="6" width="3.28125" style="4" customWidth="1"/>
    <col min="7" max="10" width="6.8515625" style="4" customWidth="1"/>
    <col min="11" max="12" width="11.7109375" style="4" customWidth="1"/>
    <col min="13" max="13" width="13.28125" style="4" customWidth="1"/>
    <col min="14" max="14" width="3.7109375" style="4" customWidth="1"/>
    <col min="15" max="15" width="6.421875" style="4" customWidth="1"/>
    <col min="16" max="16" width="6.28125" style="4" customWidth="1"/>
    <col min="17" max="17" width="35.00390625" style="4" customWidth="1"/>
    <col min="18" max="18" width="7.00390625" style="4" customWidth="1"/>
    <col min="19" max="19" width="13.57421875" style="4" customWidth="1"/>
    <col min="20" max="20" width="3.28125" style="4" customWidth="1"/>
    <col min="21" max="23" width="6.8515625" style="4" customWidth="1"/>
    <col min="24" max="25" width="11.7109375" style="4" customWidth="1"/>
    <col min="26" max="26" width="12.8515625" style="4" customWidth="1"/>
    <col min="28" max="29" width="11.421875" style="0" hidden="1" customWidth="1"/>
    <col min="30" max="30" width="11.7109375" style="55" hidden="1" customWidth="1"/>
    <col min="31" max="31" width="11.7109375" style="0" hidden="1" customWidth="1"/>
    <col min="32" max="33" width="22.7109375" style="0" hidden="1" customWidth="1"/>
    <col min="34" max="37" width="22.7109375" style="0" customWidth="1"/>
    <col min="38" max="38" width="3.7109375" style="0" customWidth="1"/>
    <col min="39" max="39" width="20.7109375" style="0" customWidth="1"/>
    <col min="40" max="40" width="3.7109375" style="0" customWidth="1"/>
    <col min="41" max="41" width="20.7109375" style="0" customWidth="1"/>
    <col min="42" max="42" width="3.7109375" style="0" customWidth="1"/>
    <col min="43" max="43" width="20.7109375" style="0" customWidth="1"/>
    <col min="44" max="44" width="3.7109375" style="0" customWidth="1"/>
    <col min="45" max="45" width="20.7109375" style="0" customWidth="1"/>
    <col min="46" max="46" width="3.7109375" style="0" customWidth="1"/>
    <col min="47" max="47" width="20.7109375" style="0" customWidth="1"/>
    <col min="48" max="48" width="3.7109375" style="0" customWidth="1"/>
    <col min="49" max="49" width="20.7109375" style="0" customWidth="1"/>
    <col min="50" max="50" width="3.7109375" style="0" customWidth="1"/>
  </cols>
  <sheetData>
    <row r="1" spans="1:30" ht="19.5" customHeight="1">
      <c r="A1" s="1"/>
      <c r="B1" s="1"/>
      <c r="C1" s="26"/>
      <c r="D1" s="181" t="s">
        <v>50</v>
      </c>
      <c r="E1" s="182"/>
      <c r="F1" s="182"/>
      <c r="G1" s="182"/>
      <c r="H1" s="182"/>
      <c r="I1" s="62"/>
      <c r="J1" s="5"/>
      <c r="K1" s="5"/>
      <c r="L1" s="23"/>
      <c r="M1" s="42" t="str">
        <f>Ergebnisse!N1</f>
        <v>Ringversuch E-2417</v>
      </c>
      <c r="O1" s="1"/>
      <c r="P1" s="1"/>
      <c r="Q1" s="26"/>
      <c r="R1" s="181" t="s">
        <v>50</v>
      </c>
      <c r="S1" s="182"/>
      <c r="T1" s="182"/>
      <c r="U1" s="182"/>
      <c r="V1" s="182"/>
      <c r="W1" s="62"/>
      <c r="X1" s="5"/>
      <c r="Y1" s="23"/>
      <c r="Z1" s="42" t="str">
        <f>Ergebnisse!N1</f>
        <v>Ringversuch E-2417</v>
      </c>
      <c r="AD1"/>
    </row>
    <row r="2" spans="1:30" ht="15" customHeight="1">
      <c r="A2" s="1"/>
      <c r="B2" s="1"/>
      <c r="C2" s="26"/>
      <c r="D2" s="26"/>
      <c r="E2" s="1"/>
      <c r="F2" s="1"/>
      <c r="G2" s="62"/>
      <c r="H2" s="62"/>
      <c r="I2" s="62"/>
      <c r="J2" s="23"/>
      <c r="K2" s="23"/>
      <c r="L2" s="23"/>
      <c r="M2" s="23"/>
      <c r="O2" s="1"/>
      <c r="P2" s="1"/>
      <c r="Q2" s="26"/>
      <c r="R2" s="26"/>
      <c r="S2" s="1"/>
      <c r="T2" s="1"/>
      <c r="U2" s="62"/>
      <c r="V2" s="62"/>
      <c r="W2" s="62"/>
      <c r="X2" s="23"/>
      <c r="Y2" s="23"/>
      <c r="Z2" s="23"/>
      <c r="AD2"/>
    </row>
    <row r="3" spans="1:30" ht="15" customHeight="1">
      <c r="A3" s="23"/>
      <c r="B3" s="23"/>
      <c r="C3" s="26"/>
      <c r="D3" s="26"/>
      <c r="E3" s="1"/>
      <c r="F3" s="1"/>
      <c r="G3" s="62"/>
      <c r="H3" s="62"/>
      <c r="I3" s="62"/>
      <c r="O3" s="23"/>
      <c r="P3" s="23"/>
      <c r="Q3" s="26"/>
      <c r="R3" s="26"/>
      <c r="S3" s="1"/>
      <c r="T3" s="1"/>
      <c r="U3" s="62"/>
      <c r="V3" s="62"/>
      <c r="W3" s="62"/>
      <c r="AD3"/>
    </row>
    <row r="4" spans="1:30" ht="19.5" customHeight="1">
      <c r="A4" s="1"/>
      <c r="B4" s="1"/>
      <c r="C4" s="26"/>
      <c r="D4" s="26"/>
      <c r="E4" s="1"/>
      <c r="F4" s="1"/>
      <c r="G4" s="27"/>
      <c r="H4" s="27"/>
      <c r="I4" s="23"/>
      <c r="J4" s="53"/>
      <c r="K4" s="53" t="s">
        <v>26</v>
      </c>
      <c r="L4" s="53"/>
      <c r="M4" s="54">
        <f>Ergebnisse!N3</f>
        <v>45404</v>
      </c>
      <c r="O4" s="1"/>
      <c r="P4" s="1"/>
      <c r="Q4" s="26"/>
      <c r="R4" s="26"/>
      <c r="S4" s="1"/>
      <c r="T4" s="1"/>
      <c r="U4" s="27"/>
      <c r="V4" s="27"/>
      <c r="W4" s="23"/>
      <c r="X4" s="53" t="s">
        <v>26</v>
      </c>
      <c r="Y4" s="53"/>
      <c r="Z4" s="54">
        <f>Ergebnisse!N3</f>
        <v>45404</v>
      </c>
      <c r="AD4"/>
    </row>
    <row r="5" spans="1:30" ht="19.5" customHeight="1">
      <c r="A5" s="1"/>
      <c r="B5" s="1"/>
      <c r="C5" s="26"/>
      <c r="D5" s="21" t="s">
        <v>0</v>
      </c>
      <c r="E5" s="61"/>
      <c r="F5" s="61"/>
      <c r="G5" s="22"/>
      <c r="H5" s="70">
        <f>IF(Ergebnisse!H5="","",Ergebnisse!H5)</f>
      </c>
      <c r="I5" s="30"/>
      <c r="J5" s="53"/>
      <c r="K5" s="53" t="s">
        <v>27</v>
      </c>
      <c r="L5" s="53"/>
      <c r="M5" s="54">
        <f>Ergebnisse!N4</f>
        <v>45435</v>
      </c>
      <c r="O5" s="1"/>
      <c r="P5" s="1"/>
      <c r="Q5" s="26"/>
      <c r="R5" s="21" t="s">
        <v>0</v>
      </c>
      <c r="S5" s="61"/>
      <c r="T5" s="61"/>
      <c r="U5" s="22"/>
      <c r="V5" s="70">
        <f>IF(Ergebnisse!H5="","",Ergebnisse!H5)</f>
      </c>
      <c r="W5" s="30"/>
      <c r="X5" s="53" t="s">
        <v>27</v>
      </c>
      <c r="Y5" s="53"/>
      <c r="Z5" s="54">
        <f>Ergebnisse!N4</f>
        <v>45435</v>
      </c>
      <c r="AD5"/>
    </row>
    <row r="6" spans="1:30" ht="19.5" customHeight="1">
      <c r="A6" s="1"/>
      <c r="B6" s="1"/>
      <c r="C6" s="26"/>
      <c r="D6" s="64"/>
      <c r="E6" s="64"/>
      <c r="F6" s="64"/>
      <c r="G6" s="65"/>
      <c r="H6" s="71"/>
      <c r="I6" s="30"/>
      <c r="J6" s="53"/>
      <c r="K6" s="53"/>
      <c r="L6" s="53"/>
      <c r="M6" s="54"/>
      <c r="O6" s="1"/>
      <c r="P6" s="1"/>
      <c r="Q6" s="26"/>
      <c r="R6" s="64"/>
      <c r="S6" s="64"/>
      <c r="T6" s="64"/>
      <c r="U6" s="65"/>
      <c r="V6" s="71"/>
      <c r="W6" s="30"/>
      <c r="X6" s="53"/>
      <c r="Y6" s="53"/>
      <c r="Z6" s="54"/>
      <c r="AD6"/>
    </row>
    <row r="7" spans="1:30" ht="19.5" customHeight="1">
      <c r="A7" s="72" t="s">
        <v>70</v>
      </c>
      <c r="B7" s="73"/>
      <c r="C7" s="73"/>
      <c r="D7" s="64"/>
      <c r="E7" s="64"/>
      <c r="F7" s="64"/>
      <c r="G7" s="65"/>
      <c r="H7" s="71"/>
      <c r="I7" s="30"/>
      <c r="J7" s="53"/>
      <c r="K7" s="53"/>
      <c r="L7" s="53"/>
      <c r="M7" s="54"/>
      <c r="O7" s="1"/>
      <c r="P7" s="1"/>
      <c r="Q7" s="26"/>
      <c r="R7" s="64"/>
      <c r="S7" s="64"/>
      <c r="T7" s="64"/>
      <c r="U7" s="65"/>
      <c r="V7" s="71"/>
      <c r="W7" s="30"/>
      <c r="X7" s="53"/>
      <c r="Y7" s="53"/>
      <c r="Z7" s="54"/>
      <c r="AD7"/>
    </row>
    <row r="8" spans="1:30" ht="19.5" customHeight="1">
      <c r="A8" s="73"/>
      <c r="B8" s="74">
        <f>IF(OR($G21="x",$G21="X"),"x","")</f>
      </c>
      <c r="C8" s="73" t="s">
        <v>71</v>
      </c>
      <c r="D8" s="64"/>
      <c r="E8" s="64"/>
      <c r="F8" s="64"/>
      <c r="G8" s="65"/>
      <c r="H8" s="71"/>
      <c r="I8" s="30"/>
      <c r="J8" s="53"/>
      <c r="K8" s="53"/>
      <c r="L8" s="53"/>
      <c r="M8" s="54"/>
      <c r="O8" s="1"/>
      <c r="P8" s="1"/>
      <c r="Q8" s="26"/>
      <c r="R8" s="64"/>
      <c r="S8" s="64"/>
      <c r="T8" s="64"/>
      <c r="U8" s="65"/>
      <c r="V8" s="71"/>
      <c r="W8" s="30"/>
      <c r="X8" s="53"/>
      <c r="Y8" s="53"/>
      <c r="Z8" s="54"/>
      <c r="AD8"/>
    </row>
    <row r="9" spans="1:30" ht="19.5" customHeight="1">
      <c r="A9" s="73"/>
      <c r="B9" s="75">
        <f>IF(OR($G22="x",$G22="X"),"x","")</f>
      </c>
      <c r="C9" s="73" t="s">
        <v>72</v>
      </c>
      <c r="D9" s="64"/>
      <c r="E9" s="64"/>
      <c r="F9" s="64"/>
      <c r="G9" s="65"/>
      <c r="H9" s="71"/>
      <c r="I9" s="30"/>
      <c r="J9" s="53"/>
      <c r="K9" s="53"/>
      <c r="L9" s="53"/>
      <c r="M9" s="54"/>
      <c r="O9" s="1"/>
      <c r="P9" s="1"/>
      <c r="Q9" s="26"/>
      <c r="R9" s="64"/>
      <c r="S9" s="64"/>
      <c r="T9" s="64"/>
      <c r="U9" s="65"/>
      <c r="V9" s="71"/>
      <c r="W9" s="30"/>
      <c r="X9" s="53"/>
      <c r="Y9" s="53"/>
      <c r="Z9" s="54"/>
      <c r="AD9"/>
    </row>
    <row r="10" spans="1:30" ht="19.5" customHeight="1">
      <c r="A10" s="1"/>
      <c r="B10" s="1"/>
      <c r="C10" s="26"/>
      <c r="D10" s="64"/>
      <c r="E10" s="64"/>
      <c r="F10" s="64"/>
      <c r="G10" s="65"/>
      <c r="H10" s="71"/>
      <c r="I10" s="30"/>
      <c r="J10" s="53"/>
      <c r="K10" s="53"/>
      <c r="L10" s="53"/>
      <c r="M10" s="54"/>
      <c r="O10" s="1"/>
      <c r="P10" s="1"/>
      <c r="Q10" s="26"/>
      <c r="R10" s="64"/>
      <c r="S10" s="64"/>
      <c r="T10" s="64"/>
      <c r="U10" s="65"/>
      <c r="V10" s="71"/>
      <c r="W10" s="30"/>
      <c r="X10" s="53"/>
      <c r="Y10" s="53"/>
      <c r="Z10" s="54"/>
      <c r="AD10"/>
    </row>
    <row r="11" spans="1:26" ht="9.75" customHeight="1">
      <c r="A11" s="23"/>
      <c r="B11" s="23"/>
      <c r="C11" s="26"/>
      <c r="D11" s="26"/>
      <c r="E11" s="1"/>
      <c r="F11" s="1"/>
      <c r="G11" s="27"/>
      <c r="H11" s="27"/>
      <c r="I11" s="27"/>
      <c r="J11" s="28"/>
      <c r="K11" s="30"/>
      <c r="L11" s="30"/>
      <c r="M11" s="27"/>
      <c r="O11" s="23"/>
      <c r="P11" s="23"/>
      <c r="Q11" s="26"/>
      <c r="R11" s="26"/>
      <c r="S11" s="1"/>
      <c r="T11" s="1"/>
      <c r="U11" s="27"/>
      <c r="V11" s="27"/>
      <c r="W11" s="27"/>
      <c r="X11" s="30"/>
      <c r="Y11" s="30"/>
      <c r="Z11" s="27"/>
    </row>
    <row r="12" spans="1:26" ht="19.5" customHeight="1">
      <c r="A12" s="60" t="s">
        <v>67</v>
      </c>
      <c r="B12" s="63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8"/>
      <c r="O12" s="60" t="s">
        <v>73</v>
      </c>
      <c r="P12" s="63"/>
      <c r="Q12" s="57"/>
      <c r="R12" s="57"/>
      <c r="S12" s="57"/>
      <c r="T12" s="57"/>
      <c r="U12" s="57"/>
      <c r="V12" s="57"/>
      <c r="W12" s="57"/>
      <c r="X12" s="57"/>
      <c r="Y12" s="57"/>
      <c r="Z12" s="58"/>
    </row>
    <row r="13" spans="1:33" ht="19.5" customHeight="1">
      <c r="A13" s="76" t="s">
        <v>40</v>
      </c>
      <c r="B13" s="77"/>
      <c r="C13" s="78"/>
      <c r="D13" s="78"/>
      <c r="E13" s="78"/>
      <c r="F13" s="79"/>
      <c r="G13" s="183" t="s">
        <v>51</v>
      </c>
      <c r="H13" s="184"/>
      <c r="I13" s="184"/>
      <c r="J13" s="184"/>
      <c r="K13" s="80" t="s">
        <v>68</v>
      </c>
      <c r="L13" s="81"/>
      <c r="M13" s="82"/>
      <c r="O13" s="76" t="s">
        <v>40</v>
      </c>
      <c r="P13" s="77"/>
      <c r="Q13" s="78"/>
      <c r="R13" s="78"/>
      <c r="S13" s="78"/>
      <c r="T13" s="79"/>
      <c r="U13" s="183" t="s">
        <v>51</v>
      </c>
      <c r="V13" s="184"/>
      <c r="W13" s="184"/>
      <c r="X13" s="80" t="s">
        <v>68</v>
      </c>
      <c r="Y13" s="81"/>
      <c r="Z13" s="82"/>
      <c r="AB13" s="66"/>
      <c r="AC13" s="66" t="s">
        <v>60</v>
      </c>
      <c r="AD13" s="67" t="s">
        <v>51</v>
      </c>
      <c r="AE13" s="17"/>
      <c r="AF13" s="66"/>
      <c r="AG13" s="66"/>
    </row>
    <row r="14" spans="1:33" ht="19.5" customHeight="1">
      <c r="A14" s="83"/>
      <c r="B14" s="84"/>
      <c r="C14" s="84"/>
      <c r="D14" s="84"/>
      <c r="E14" s="84"/>
      <c r="F14" s="84"/>
      <c r="G14" s="85" t="s">
        <v>55</v>
      </c>
      <c r="H14" s="85" t="s">
        <v>52</v>
      </c>
      <c r="I14" s="85" t="s">
        <v>53</v>
      </c>
      <c r="J14" s="85" t="s">
        <v>54</v>
      </c>
      <c r="K14" s="86"/>
      <c r="L14" s="81"/>
      <c r="M14" s="82"/>
      <c r="O14" s="83"/>
      <c r="P14" s="84"/>
      <c r="Q14" s="84"/>
      <c r="R14" s="84"/>
      <c r="S14" s="84"/>
      <c r="T14" s="84"/>
      <c r="U14" s="85" t="s">
        <v>55</v>
      </c>
      <c r="V14" s="85" t="s">
        <v>74</v>
      </c>
      <c r="W14" s="85" t="s">
        <v>75</v>
      </c>
      <c r="X14" s="86"/>
      <c r="Y14" s="81"/>
      <c r="Z14" s="82"/>
      <c r="AB14" s="66" t="s">
        <v>58</v>
      </c>
      <c r="AC14" s="66" t="s">
        <v>45</v>
      </c>
      <c r="AD14" s="67" t="s">
        <v>55</v>
      </c>
      <c r="AE14" s="17"/>
      <c r="AF14" s="68" t="s">
        <v>47</v>
      </c>
      <c r="AG14" s="66" t="s">
        <v>62</v>
      </c>
    </row>
    <row r="15" spans="1:33" ht="19.5" customHeight="1">
      <c r="A15" s="87"/>
      <c r="B15" s="114"/>
      <c r="C15" s="88" t="s">
        <v>65</v>
      </c>
      <c r="D15" s="88"/>
      <c r="E15" s="88"/>
      <c r="F15" s="88"/>
      <c r="G15" s="117"/>
      <c r="H15" s="117">
        <f aca="true" t="shared" si="0" ref="H15:J19">IF($G15="x","x","")</f>
      </c>
      <c r="I15" s="117">
        <f t="shared" si="0"/>
      </c>
      <c r="J15" s="117">
        <f t="shared" si="0"/>
      </c>
      <c r="K15" s="169"/>
      <c r="L15" s="170"/>
      <c r="M15" s="171"/>
      <c r="O15" s="87"/>
      <c r="P15" s="114"/>
      <c r="Q15" s="88" t="s">
        <v>77</v>
      </c>
      <c r="R15" s="88"/>
      <c r="S15" s="116" t="s">
        <v>81</v>
      </c>
      <c r="T15" s="113"/>
      <c r="U15" s="117"/>
      <c r="V15" s="117">
        <f>IF(U15="x","x","")</f>
      </c>
      <c r="W15" s="117">
        <f>IF(OR(U15="x",U15="X"),"x","")</f>
      </c>
      <c r="X15" s="169"/>
      <c r="Y15" s="170"/>
      <c r="Z15" s="171"/>
      <c r="AB15" s="66"/>
      <c r="AC15" s="66" t="s">
        <v>82</v>
      </c>
      <c r="AD15" s="17" t="s">
        <v>52</v>
      </c>
      <c r="AE15" s="17"/>
      <c r="AF15" s="68" t="s">
        <v>41</v>
      </c>
      <c r="AG15" s="66" t="s">
        <v>63</v>
      </c>
    </row>
    <row r="16" spans="1:33" ht="19.5" customHeight="1">
      <c r="A16" s="87"/>
      <c r="B16" s="114"/>
      <c r="C16" s="88" t="s">
        <v>56</v>
      </c>
      <c r="D16" s="88"/>
      <c r="E16" s="116" t="s">
        <v>81</v>
      </c>
      <c r="F16" s="113"/>
      <c r="G16" s="117"/>
      <c r="H16" s="117">
        <f t="shared" si="0"/>
      </c>
      <c r="I16" s="117">
        <f t="shared" si="0"/>
      </c>
      <c r="J16" s="117">
        <f t="shared" si="0"/>
      </c>
      <c r="K16" s="169"/>
      <c r="L16" s="170"/>
      <c r="M16" s="171"/>
      <c r="O16" s="89"/>
      <c r="P16" s="115"/>
      <c r="Q16" s="81"/>
      <c r="R16" s="81"/>
      <c r="S16" s="151"/>
      <c r="U16" s="117"/>
      <c r="V16" s="117"/>
      <c r="W16" s="117"/>
      <c r="X16" s="128"/>
      <c r="Y16" s="129"/>
      <c r="Z16" s="130"/>
      <c r="AB16" s="66"/>
      <c r="AC16" s="66" t="s">
        <v>83</v>
      </c>
      <c r="AD16" s="67" t="s">
        <v>53</v>
      </c>
      <c r="AE16" s="17"/>
      <c r="AF16" s="68" t="s">
        <v>42</v>
      </c>
      <c r="AG16" s="66" t="s">
        <v>41</v>
      </c>
    </row>
    <row r="17" spans="1:33" ht="19.5" customHeight="1">
      <c r="A17" s="87"/>
      <c r="B17" s="114"/>
      <c r="C17" s="88" t="s">
        <v>57</v>
      </c>
      <c r="D17" s="88"/>
      <c r="E17" s="116" t="s">
        <v>81</v>
      </c>
      <c r="F17" s="113"/>
      <c r="G17" s="117"/>
      <c r="H17" s="117">
        <f t="shared" si="0"/>
      </c>
      <c r="I17" s="117">
        <f t="shared" si="0"/>
      </c>
      <c r="J17" s="117">
        <f t="shared" si="0"/>
      </c>
      <c r="K17" s="169"/>
      <c r="L17" s="170"/>
      <c r="M17" s="171"/>
      <c r="O17" s="89"/>
      <c r="P17" s="115"/>
      <c r="Q17" s="81"/>
      <c r="R17" s="81"/>
      <c r="S17" s="151"/>
      <c r="U17" s="117"/>
      <c r="V17" s="117"/>
      <c r="W17" s="117"/>
      <c r="X17" s="128"/>
      <c r="Y17" s="129"/>
      <c r="Z17" s="130"/>
      <c r="AB17" s="66"/>
      <c r="AC17" s="66" t="s">
        <v>59</v>
      </c>
      <c r="AD17" s="67" t="s">
        <v>54</v>
      </c>
      <c r="AE17" s="17"/>
      <c r="AF17" s="68" t="s">
        <v>43</v>
      </c>
      <c r="AG17" s="66" t="s">
        <v>42</v>
      </c>
    </row>
    <row r="18" spans="1:33" ht="19.5" customHeight="1">
      <c r="A18" s="87"/>
      <c r="B18" s="114"/>
      <c r="C18" s="88" t="s">
        <v>64</v>
      </c>
      <c r="D18" s="88"/>
      <c r="E18" s="116" t="s">
        <v>81</v>
      </c>
      <c r="F18" s="113"/>
      <c r="G18" s="117"/>
      <c r="H18" s="117">
        <f t="shared" si="0"/>
      </c>
      <c r="I18" s="117">
        <f t="shared" si="0"/>
      </c>
      <c r="J18" s="117">
        <f t="shared" si="0"/>
      </c>
      <c r="K18" s="169"/>
      <c r="L18" s="170"/>
      <c r="M18" s="171"/>
      <c r="O18" s="89"/>
      <c r="P18" s="115"/>
      <c r="Q18" s="81"/>
      <c r="R18" s="81"/>
      <c r="S18" s="151"/>
      <c r="U18" s="117"/>
      <c r="V18" s="117"/>
      <c r="W18" s="117"/>
      <c r="X18" s="128"/>
      <c r="Y18" s="129"/>
      <c r="Z18" s="130"/>
      <c r="AB18" s="66"/>
      <c r="AC18" s="66" t="s">
        <v>46</v>
      </c>
      <c r="AD18" s="66"/>
      <c r="AE18" s="66"/>
      <c r="AF18" s="68" t="s">
        <v>44</v>
      </c>
      <c r="AG18" s="66" t="s">
        <v>49</v>
      </c>
    </row>
    <row r="19" spans="1:33" ht="19.5" customHeight="1">
      <c r="A19" s="89"/>
      <c r="B19" s="115"/>
      <c r="C19" s="81" t="s">
        <v>61</v>
      </c>
      <c r="D19" s="81"/>
      <c r="E19" s="81"/>
      <c r="F19" s="81"/>
      <c r="G19" s="117"/>
      <c r="H19" s="117">
        <f t="shared" si="0"/>
      </c>
      <c r="I19" s="117">
        <f t="shared" si="0"/>
      </c>
      <c r="J19" s="117">
        <f t="shared" si="0"/>
      </c>
      <c r="K19" s="172"/>
      <c r="L19" s="173"/>
      <c r="M19" s="174"/>
      <c r="O19" s="89"/>
      <c r="P19" s="115"/>
      <c r="Q19" s="81"/>
      <c r="R19" s="81"/>
      <c r="S19" s="151"/>
      <c r="U19" s="117"/>
      <c r="V19" s="117"/>
      <c r="W19" s="117"/>
      <c r="X19" s="128"/>
      <c r="Y19" s="129"/>
      <c r="Z19" s="130"/>
      <c r="AB19" s="66"/>
      <c r="AC19" s="66" t="s">
        <v>81</v>
      </c>
      <c r="AD19" s="66"/>
      <c r="AE19" s="69"/>
      <c r="AF19" s="69" t="s">
        <v>49</v>
      </c>
      <c r="AG19" s="66"/>
    </row>
    <row r="20" spans="1:31" ht="19.5" customHeight="1">
      <c r="A20" s="90"/>
      <c r="B20" s="91"/>
      <c r="C20" s="185"/>
      <c r="D20" s="186"/>
      <c r="E20" s="186"/>
      <c r="F20" s="186"/>
      <c r="G20" s="186"/>
      <c r="H20" s="186"/>
      <c r="I20" s="186"/>
      <c r="J20" s="187"/>
      <c r="K20" s="92"/>
      <c r="L20" s="91"/>
      <c r="M20" s="93"/>
      <c r="O20" s="89"/>
      <c r="P20" s="115"/>
      <c r="Q20" s="81"/>
      <c r="R20" s="81"/>
      <c r="S20" s="151"/>
      <c r="U20" s="117"/>
      <c r="V20" s="117"/>
      <c r="W20" s="117"/>
      <c r="X20" s="128"/>
      <c r="Y20" s="129"/>
      <c r="Z20" s="130"/>
      <c r="AC20" s="66"/>
      <c r="AD20"/>
      <c r="AE20" s="59"/>
    </row>
    <row r="21" spans="1:31" ht="19.5" customHeight="1">
      <c r="A21" s="94"/>
      <c r="B21" s="95"/>
      <c r="C21" s="95"/>
      <c r="D21" s="96"/>
      <c r="E21" s="96"/>
      <c r="F21" s="96"/>
      <c r="G21" s="96"/>
      <c r="H21" s="96"/>
      <c r="I21" s="96"/>
      <c r="J21" s="96"/>
      <c r="K21" s="97"/>
      <c r="L21" s="95"/>
      <c r="M21" s="98"/>
      <c r="O21" s="89"/>
      <c r="P21" s="115"/>
      <c r="Q21" s="81" t="s">
        <v>61</v>
      </c>
      <c r="R21" s="81"/>
      <c r="S21" s="81"/>
      <c r="T21" s="81"/>
      <c r="U21" s="117"/>
      <c r="V21" s="117">
        <f>IF(U21="x","x","")</f>
      </c>
      <c r="W21" s="117">
        <f>IF(U21="x","x","")</f>
      </c>
      <c r="X21" s="172"/>
      <c r="Y21" s="173"/>
      <c r="Z21" s="174"/>
      <c r="AD21"/>
      <c r="AE21" s="59"/>
    </row>
    <row r="22" spans="1:31" ht="19.5" customHeight="1">
      <c r="A22" s="76" t="s">
        <v>1</v>
      </c>
      <c r="B22" s="99"/>
      <c r="C22" s="80" t="s">
        <v>48</v>
      </c>
      <c r="D22" s="78"/>
      <c r="E22" s="78"/>
      <c r="F22" s="78"/>
      <c r="G22" s="78"/>
      <c r="H22" s="78"/>
      <c r="I22" s="78"/>
      <c r="J22" s="78"/>
      <c r="K22" s="80" t="s">
        <v>68</v>
      </c>
      <c r="L22" s="100"/>
      <c r="M22" s="101"/>
      <c r="O22" s="90"/>
      <c r="P22" s="91"/>
      <c r="Q22" s="185"/>
      <c r="R22" s="186"/>
      <c r="S22" s="186"/>
      <c r="T22" s="186"/>
      <c r="U22" s="186"/>
      <c r="V22" s="186"/>
      <c r="W22" s="186"/>
      <c r="X22" s="92"/>
      <c r="Y22" s="91"/>
      <c r="Z22" s="93"/>
      <c r="AE22" s="55"/>
    </row>
    <row r="23" spans="1:31" ht="19.5" customHeight="1">
      <c r="A23" s="102" t="s">
        <v>2</v>
      </c>
      <c r="B23" s="79"/>
      <c r="C23" s="167"/>
      <c r="D23" s="168"/>
      <c r="E23" s="168"/>
      <c r="F23" s="103"/>
      <c r="G23" s="118"/>
      <c r="H23" s="118">
        <f>IF($G23="x","x","")</f>
      </c>
      <c r="I23" s="118">
        <f>IF($G23="x","x","")</f>
      </c>
      <c r="J23" s="119">
        <f>IF($G23="x","x","")</f>
      </c>
      <c r="K23" s="175"/>
      <c r="L23" s="176"/>
      <c r="M23" s="177"/>
      <c r="O23" s="94"/>
      <c r="P23" s="95"/>
      <c r="Q23" s="95"/>
      <c r="R23" s="96"/>
      <c r="S23" s="96"/>
      <c r="T23" s="96"/>
      <c r="U23" s="96"/>
      <c r="V23" s="96"/>
      <c r="W23" s="96"/>
      <c r="X23" s="97"/>
      <c r="Y23" s="95"/>
      <c r="Z23" s="98"/>
      <c r="AE23" s="55"/>
    </row>
    <row r="24" spans="1:31" ht="19.5" customHeight="1">
      <c r="A24" s="90"/>
      <c r="B24" s="104"/>
      <c r="C24" s="165"/>
      <c r="D24" s="166"/>
      <c r="E24" s="166"/>
      <c r="F24" s="105"/>
      <c r="G24" s="120"/>
      <c r="H24" s="120">
        <f aca="true" t="shared" si="1" ref="H24:J40">IF($G24="x","x","")</f>
      </c>
      <c r="I24" s="120">
        <f t="shared" si="1"/>
      </c>
      <c r="J24" s="121">
        <f t="shared" si="1"/>
      </c>
      <c r="K24" s="178"/>
      <c r="L24" s="179"/>
      <c r="M24" s="180"/>
      <c r="O24" s="76" t="s">
        <v>1</v>
      </c>
      <c r="P24" s="99"/>
      <c r="Q24" s="80" t="s">
        <v>48</v>
      </c>
      <c r="R24" s="78"/>
      <c r="S24" s="78"/>
      <c r="T24" s="78"/>
      <c r="U24" s="78"/>
      <c r="V24" s="78"/>
      <c r="W24" s="78"/>
      <c r="X24" s="80" t="s">
        <v>68</v>
      </c>
      <c r="Y24" s="100"/>
      <c r="Z24" s="101"/>
      <c r="AE24" s="55"/>
    </row>
    <row r="25" spans="1:38" s="41" customFormat="1" ht="19.5" customHeight="1">
      <c r="A25" s="102" t="s">
        <v>3</v>
      </c>
      <c r="B25" s="79"/>
      <c r="C25" s="167"/>
      <c r="D25" s="168"/>
      <c r="E25" s="168"/>
      <c r="F25" s="103"/>
      <c r="G25" s="118"/>
      <c r="H25" s="118">
        <f t="shared" si="1"/>
      </c>
      <c r="I25" s="118">
        <f t="shared" si="1"/>
      </c>
      <c r="J25" s="119">
        <f t="shared" si="1"/>
      </c>
      <c r="K25" s="175"/>
      <c r="L25" s="176"/>
      <c r="M25" s="177"/>
      <c r="N25" s="4"/>
      <c r="O25" s="102" t="s">
        <v>2</v>
      </c>
      <c r="P25" s="79"/>
      <c r="Q25" s="167"/>
      <c r="R25" s="168"/>
      <c r="S25" s="168"/>
      <c r="T25" s="103"/>
      <c r="U25" s="118"/>
      <c r="V25" s="118">
        <f aca="true" t="shared" si="2" ref="V25:V44">IF(U25="x","x","")</f>
      </c>
      <c r="W25" s="118">
        <f aca="true" t="shared" si="3" ref="W25:W44">IF(U25="x","x","")</f>
      </c>
      <c r="X25" s="175"/>
      <c r="Y25" s="176"/>
      <c r="Z25" s="177"/>
      <c r="AB25"/>
      <c r="AC25"/>
      <c r="AD25" s="55"/>
      <c r="AE25"/>
      <c r="AF25"/>
      <c r="AG25"/>
      <c r="AH25"/>
      <c r="AI25"/>
      <c r="AJ25"/>
      <c r="AK25"/>
      <c r="AL25"/>
    </row>
    <row r="26" spans="1:26" ht="19.5" customHeight="1">
      <c r="A26" s="90"/>
      <c r="B26" s="104"/>
      <c r="C26" s="165"/>
      <c r="D26" s="166"/>
      <c r="E26" s="166"/>
      <c r="F26" s="105"/>
      <c r="G26" s="120"/>
      <c r="H26" s="120">
        <f t="shared" si="1"/>
      </c>
      <c r="I26" s="120">
        <f t="shared" si="1"/>
      </c>
      <c r="J26" s="121">
        <f t="shared" si="1"/>
      </c>
      <c r="K26" s="178"/>
      <c r="L26" s="179"/>
      <c r="M26" s="180"/>
      <c r="O26" s="90"/>
      <c r="P26" s="104"/>
      <c r="Q26" s="165"/>
      <c r="R26" s="166"/>
      <c r="S26" s="166"/>
      <c r="T26" s="105"/>
      <c r="U26" s="120"/>
      <c r="V26" s="120">
        <f t="shared" si="2"/>
      </c>
      <c r="W26" s="120">
        <f t="shared" si="3"/>
      </c>
      <c r="X26" s="178"/>
      <c r="Y26" s="179"/>
      <c r="Z26" s="180"/>
    </row>
    <row r="27" spans="1:31" ht="19.5" customHeight="1">
      <c r="A27" s="102" t="s">
        <v>4</v>
      </c>
      <c r="B27" s="79"/>
      <c r="C27" s="167"/>
      <c r="D27" s="168"/>
      <c r="E27" s="168"/>
      <c r="F27" s="103"/>
      <c r="G27" s="118"/>
      <c r="H27" s="118">
        <f t="shared" si="1"/>
      </c>
      <c r="I27" s="118">
        <f t="shared" si="1"/>
      </c>
      <c r="J27" s="119">
        <f t="shared" si="1"/>
      </c>
      <c r="K27" s="175"/>
      <c r="L27" s="176"/>
      <c r="M27" s="177"/>
      <c r="O27" s="102" t="s">
        <v>3</v>
      </c>
      <c r="P27" s="79"/>
      <c r="Q27" s="167"/>
      <c r="R27" s="168"/>
      <c r="S27" s="168"/>
      <c r="T27" s="103"/>
      <c r="U27" s="118"/>
      <c r="V27" s="118">
        <f t="shared" si="2"/>
      </c>
      <c r="W27" s="118">
        <f t="shared" si="3"/>
      </c>
      <c r="X27" s="175"/>
      <c r="Y27" s="176"/>
      <c r="Z27" s="177"/>
      <c r="AD27"/>
      <c r="AE27" s="55"/>
    </row>
    <row r="28" spans="1:31" ht="19.5" customHeight="1">
      <c r="A28" s="90"/>
      <c r="B28" s="104"/>
      <c r="C28" s="165"/>
      <c r="D28" s="166"/>
      <c r="E28" s="166"/>
      <c r="F28" s="105"/>
      <c r="G28" s="120"/>
      <c r="H28" s="120">
        <f t="shared" si="1"/>
      </c>
      <c r="I28" s="120">
        <f t="shared" si="1"/>
      </c>
      <c r="J28" s="121">
        <f t="shared" si="1"/>
      </c>
      <c r="K28" s="178"/>
      <c r="L28" s="179"/>
      <c r="M28" s="180"/>
      <c r="O28" s="90"/>
      <c r="P28" s="104"/>
      <c r="Q28" s="165"/>
      <c r="R28" s="166"/>
      <c r="S28" s="166"/>
      <c r="T28" s="105"/>
      <c r="U28" s="120"/>
      <c r="V28" s="120">
        <f t="shared" si="2"/>
      </c>
      <c r="W28" s="120">
        <f t="shared" si="3"/>
      </c>
      <c r="X28" s="178"/>
      <c r="Y28" s="179"/>
      <c r="Z28" s="180"/>
      <c r="AD28"/>
      <c r="AE28" s="55"/>
    </row>
    <row r="29" spans="1:26" ht="19.5" customHeight="1">
      <c r="A29" s="102" t="s">
        <v>5</v>
      </c>
      <c r="B29" s="79"/>
      <c r="C29" s="167"/>
      <c r="D29" s="168"/>
      <c r="E29" s="168"/>
      <c r="F29" s="103"/>
      <c r="G29" s="118"/>
      <c r="H29" s="118">
        <f t="shared" si="1"/>
      </c>
      <c r="I29" s="118">
        <f t="shared" si="1"/>
      </c>
      <c r="J29" s="119">
        <f t="shared" si="1"/>
      </c>
      <c r="K29" s="175"/>
      <c r="L29" s="176"/>
      <c r="M29" s="177"/>
      <c r="O29" s="102" t="s">
        <v>4</v>
      </c>
      <c r="P29" s="79"/>
      <c r="Q29" s="167"/>
      <c r="R29" s="168"/>
      <c r="S29" s="168"/>
      <c r="T29" s="103"/>
      <c r="U29" s="118"/>
      <c r="V29" s="118">
        <f t="shared" si="2"/>
      </c>
      <c r="W29" s="118">
        <f t="shared" si="3"/>
      </c>
      <c r="X29" s="175"/>
      <c r="Y29" s="176"/>
      <c r="Z29" s="177"/>
    </row>
    <row r="30" spans="1:29" ht="19.5" customHeight="1">
      <c r="A30" s="90"/>
      <c r="B30" s="104"/>
      <c r="C30" s="165"/>
      <c r="D30" s="166"/>
      <c r="E30" s="166"/>
      <c r="F30" s="105"/>
      <c r="G30" s="120"/>
      <c r="H30" s="120">
        <f t="shared" si="1"/>
      </c>
      <c r="I30" s="120">
        <f t="shared" si="1"/>
      </c>
      <c r="J30" s="121">
        <f t="shared" si="1"/>
      </c>
      <c r="K30" s="178"/>
      <c r="L30" s="179"/>
      <c r="M30" s="180"/>
      <c r="O30" s="90"/>
      <c r="P30" s="104"/>
      <c r="Q30" s="165"/>
      <c r="R30" s="166"/>
      <c r="S30" s="166"/>
      <c r="T30" s="105"/>
      <c r="U30" s="120"/>
      <c r="V30" s="120">
        <f t="shared" si="2"/>
      </c>
      <c r="W30" s="120">
        <f t="shared" si="3"/>
      </c>
      <c r="X30" s="178"/>
      <c r="Y30" s="179"/>
      <c r="Z30" s="180"/>
      <c r="AC30">
        <f>IF(C23="ICP / OES",2,"")</f>
      </c>
    </row>
    <row r="31" spans="1:26" ht="19.5" customHeight="1">
      <c r="A31" s="102" t="s">
        <v>6</v>
      </c>
      <c r="B31" s="79"/>
      <c r="C31" s="167"/>
      <c r="D31" s="168"/>
      <c r="E31" s="168"/>
      <c r="F31" s="103"/>
      <c r="G31" s="118"/>
      <c r="H31" s="118">
        <f t="shared" si="1"/>
      </c>
      <c r="I31" s="118">
        <f t="shared" si="1"/>
      </c>
      <c r="J31" s="119">
        <f t="shared" si="1"/>
      </c>
      <c r="K31" s="175"/>
      <c r="L31" s="176"/>
      <c r="M31" s="177"/>
      <c r="O31" s="102" t="s">
        <v>5</v>
      </c>
      <c r="P31" s="79"/>
      <c r="Q31" s="167"/>
      <c r="R31" s="168"/>
      <c r="S31" s="168"/>
      <c r="T31" s="103"/>
      <c r="U31" s="118"/>
      <c r="V31" s="118">
        <f t="shared" si="2"/>
      </c>
      <c r="W31" s="118">
        <f t="shared" si="3"/>
      </c>
      <c r="X31" s="175"/>
      <c r="Y31" s="176"/>
      <c r="Z31" s="177"/>
    </row>
    <row r="32" spans="1:26" ht="19.5" customHeight="1">
      <c r="A32" s="90"/>
      <c r="B32" s="104"/>
      <c r="C32" s="165"/>
      <c r="D32" s="166"/>
      <c r="E32" s="166"/>
      <c r="F32" s="105"/>
      <c r="G32" s="120"/>
      <c r="H32" s="120">
        <f t="shared" si="1"/>
      </c>
      <c r="I32" s="120">
        <f t="shared" si="1"/>
      </c>
      <c r="J32" s="121">
        <f t="shared" si="1"/>
      </c>
      <c r="K32" s="178"/>
      <c r="L32" s="179"/>
      <c r="M32" s="180"/>
      <c r="O32" s="90"/>
      <c r="P32" s="104"/>
      <c r="Q32" s="165"/>
      <c r="R32" s="166"/>
      <c r="S32" s="166"/>
      <c r="T32" s="105"/>
      <c r="U32" s="120"/>
      <c r="V32" s="120">
        <f t="shared" si="2"/>
      </c>
      <c r="W32" s="120">
        <f t="shared" si="3"/>
      </c>
      <c r="X32" s="178"/>
      <c r="Y32" s="179"/>
      <c r="Z32" s="180"/>
    </row>
    <row r="33" spans="1:26" ht="19.5" customHeight="1">
      <c r="A33" s="102" t="s">
        <v>7</v>
      </c>
      <c r="B33" s="79"/>
      <c r="C33" s="167"/>
      <c r="D33" s="168"/>
      <c r="E33" s="168"/>
      <c r="F33" s="103"/>
      <c r="G33" s="118"/>
      <c r="H33" s="118">
        <f t="shared" si="1"/>
      </c>
      <c r="I33" s="118">
        <f t="shared" si="1"/>
      </c>
      <c r="J33" s="119">
        <f t="shared" si="1"/>
      </c>
      <c r="K33" s="175"/>
      <c r="L33" s="176"/>
      <c r="M33" s="177"/>
      <c r="O33" s="102" t="s">
        <v>6</v>
      </c>
      <c r="P33" s="79"/>
      <c r="Q33" s="167"/>
      <c r="R33" s="168"/>
      <c r="S33" s="168"/>
      <c r="T33" s="103"/>
      <c r="U33" s="118"/>
      <c r="V33" s="118">
        <f t="shared" si="2"/>
      </c>
      <c r="W33" s="118">
        <f t="shared" si="3"/>
      </c>
      <c r="X33" s="175"/>
      <c r="Y33" s="176"/>
      <c r="Z33" s="177"/>
    </row>
    <row r="34" spans="1:26" ht="19.5" customHeight="1">
      <c r="A34" s="90"/>
      <c r="B34" s="104"/>
      <c r="C34" s="165"/>
      <c r="D34" s="166"/>
      <c r="E34" s="166"/>
      <c r="F34" s="105"/>
      <c r="G34" s="120"/>
      <c r="H34" s="120">
        <f t="shared" si="1"/>
      </c>
      <c r="I34" s="120">
        <f t="shared" si="1"/>
      </c>
      <c r="J34" s="121">
        <f t="shared" si="1"/>
      </c>
      <c r="K34" s="178"/>
      <c r="L34" s="179"/>
      <c r="M34" s="180"/>
      <c r="O34" s="90"/>
      <c r="P34" s="104"/>
      <c r="Q34" s="165"/>
      <c r="R34" s="166"/>
      <c r="S34" s="166"/>
      <c r="T34" s="105"/>
      <c r="U34" s="120"/>
      <c r="V34" s="120">
        <f t="shared" si="2"/>
      </c>
      <c r="W34" s="120">
        <f t="shared" si="3"/>
      </c>
      <c r="X34" s="178"/>
      <c r="Y34" s="179"/>
      <c r="Z34" s="180"/>
    </row>
    <row r="35" spans="1:26" ht="19.5" customHeight="1">
      <c r="A35" s="102" t="s">
        <v>8</v>
      </c>
      <c r="B35" s="79"/>
      <c r="C35" s="167"/>
      <c r="D35" s="168"/>
      <c r="E35" s="168"/>
      <c r="F35" s="103"/>
      <c r="G35" s="118"/>
      <c r="H35" s="118">
        <f t="shared" si="1"/>
      </c>
      <c r="I35" s="118">
        <f t="shared" si="1"/>
      </c>
      <c r="J35" s="119">
        <f t="shared" si="1"/>
      </c>
      <c r="K35" s="175"/>
      <c r="L35" s="176"/>
      <c r="M35" s="177"/>
      <c r="O35" s="102" t="s">
        <v>7</v>
      </c>
      <c r="P35" s="79"/>
      <c r="Q35" s="167"/>
      <c r="R35" s="168"/>
      <c r="S35" s="168"/>
      <c r="T35" s="103"/>
      <c r="U35" s="118"/>
      <c r="V35" s="118">
        <f t="shared" si="2"/>
      </c>
      <c r="W35" s="118">
        <f t="shared" si="3"/>
      </c>
      <c r="X35" s="175"/>
      <c r="Y35" s="176"/>
      <c r="Z35" s="177"/>
    </row>
    <row r="36" spans="1:26" ht="19.5" customHeight="1">
      <c r="A36" s="90"/>
      <c r="B36" s="104"/>
      <c r="C36" s="165"/>
      <c r="D36" s="166"/>
      <c r="E36" s="166"/>
      <c r="F36" s="105"/>
      <c r="G36" s="120"/>
      <c r="H36" s="120">
        <f t="shared" si="1"/>
      </c>
      <c r="I36" s="120">
        <f t="shared" si="1"/>
      </c>
      <c r="J36" s="121">
        <f t="shared" si="1"/>
      </c>
      <c r="K36" s="178"/>
      <c r="L36" s="179"/>
      <c r="M36" s="180"/>
      <c r="O36" s="90"/>
      <c r="P36" s="104"/>
      <c r="Q36" s="165"/>
      <c r="R36" s="166"/>
      <c r="S36" s="166"/>
      <c r="T36" s="105"/>
      <c r="U36" s="120"/>
      <c r="V36" s="120">
        <f t="shared" si="2"/>
      </c>
      <c r="W36" s="120">
        <f t="shared" si="3"/>
      </c>
      <c r="X36" s="178"/>
      <c r="Y36" s="179"/>
      <c r="Z36" s="180"/>
    </row>
    <row r="37" spans="1:26" ht="19.5" customHeight="1">
      <c r="A37" s="102" t="s">
        <v>9</v>
      </c>
      <c r="B37" s="79"/>
      <c r="C37" s="167"/>
      <c r="D37" s="168"/>
      <c r="E37" s="168"/>
      <c r="F37" s="103"/>
      <c r="G37" s="118"/>
      <c r="H37" s="118">
        <f t="shared" si="1"/>
      </c>
      <c r="I37" s="118">
        <f t="shared" si="1"/>
      </c>
      <c r="J37" s="119">
        <f t="shared" si="1"/>
      </c>
      <c r="K37" s="175"/>
      <c r="L37" s="176"/>
      <c r="M37" s="177"/>
      <c r="O37" s="102" t="s">
        <v>8</v>
      </c>
      <c r="P37" s="79"/>
      <c r="Q37" s="167"/>
      <c r="R37" s="168"/>
      <c r="S37" s="168"/>
      <c r="T37" s="103"/>
      <c r="U37" s="118"/>
      <c r="V37" s="118">
        <f t="shared" si="2"/>
      </c>
      <c r="W37" s="118">
        <f t="shared" si="3"/>
      </c>
      <c r="X37" s="175"/>
      <c r="Y37" s="176"/>
      <c r="Z37" s="177"/>
    </row>
    <row r="38" spans="1:26" ht="19.5" customHeight="1">
      <c r="A38" s="90"/>
      <c r="B38" s="104"/>
      <c r="C38" s="165"/>
      <c r="D38" s="166"/>
      <c r="E38" s="166"/>
      <c r="F38" s="105"/>
      <c r="G38" s="120"/>
      <c r="H38" s="120">
        <f t="shared" si="1"/>
      </c>
      <c r="I38" s="120">
        <f t="shared" si="1"/>
      </c>
      <c r="J38" s="121">
        <f t="shared" si="1"/>
      </c>
      <c r="K38" s="178"/>
      <c r="L38" s="179"/>
      <c r="M38" s="180"/>
      <c r="O38" s="90"/>
      <c r="P38" s="104"/>
      <c r="Q38" s="165"/>
      <c r="R38" s="166"/>
      <c r="S38" s="166"/>
      <c r="T38" s="105"/>
      <c r="U38" s="120"/>
      <c r="V38" s="120">
        <f t="shared" si="2"/>
      </c>
      <c r="W38" s="120">
        <f t="shared" si="3"/>
      </c>
      <c r="X38" s="178"/>
      <c r="Y38" s="179"/>
      <c r="Z38" s="180"/>
    </row>
    <row r="39" spans="1:26" ht="19.5" customHeight="1">
      <c r="A39" s="102" t="s">
        <v>11</v>
      </c>
      <c r="B39" s="79"/>
      <c r="C39" s="167"/>
      <c r="D39" s="168"/>
      <c r="E39" s="168"/>
      <c r="F39" s="103"/>
      <c r="G39" s="118"/>
      <c r="H39" s="118">
        <f t="shared" si="1"/>
      </c>
      <c r="I39" s="118">
        <f t="shared" si="1"/>
      </c>
      <c r="J39" s="119">
        <f t="shared" si="1"/>
      </c>
      <c r="K39" s="175"/>
      <c r="L39" s="176"/>
      <c r="M39" s="177"/>
      <c r="O39" s="102" t="s">
        <v>9</v>
      </c>
      <c r="P39" s="79"/>
      <c r="Q39" s="167"/>
      <c r="R39" s="168"/>
      <c r="S39" s="168"/>
      <c r="T39" s="103"/>
      <c r="U39" s="118"/>
      <c r="V39" s="118">
        <f t="shared" si="2"/>
      </c>
      <c r="W39" s="118">
        <f t="shared" si="3"/>
      </c>
      <c r="X39" s="175"/>
      <c r="Y39" s="176"/>
      <c r="Z39" s="177"/>
    </row>
    <row r="40" spans="1:26" ht="19.5" customHeight="1">
      <c r="A40" s="90"/>
      <c r="B40" s="104"/>
      <c r="C40" s="165"/>
      <c r="D40" s="166"/>
      <c r="E40" s="166"/>
      <c r="F40" s="105"/>
      <c r="G40" s="120"/>
      <c r="H40" s="120">
        <f t="shared" si="1"/>
      </c>
      <c r="I40" s="120">
        <f t="shared" si="1"/>
      </c>
      <c r="J40" s="121">
        <f t="shared" si="1"/>
      </c>
      <c r="K40" s="178"/>
      <c r="L40" s="179"/>
      <c r="M40" s="180"/>
      <c r="O40" s="90"/>
      <c r="P40" s="104"/>
      <c r="Q40" s="165"/>
      <c r="R40" s="166"/>
      <c r="S40" s="166"/>
      <c r="T40" s="105"/>
      <c r="U40" s="120"/>
      <c r="V40" s="120">
        <f t="shared" si="2"/>
      </c>
      <c r="W40" s="120">
        <f t="shared" si="3"/>
      </c>
      <c r="X40" s="178"/>
      <c r="Y40" s="179"/>
      <c r="Z40" s="180"/>
    </row>
    <row r="41" spans="1:31" ht="19.5" customHeight="1">
      <c r="A41" s="78"/>
      <c r="B41" s="78"/>
      <c r="C41" s="78"/>
      <c r="D41" s="108"/>
      <c r="E41" s="108"/>
      <c r="F41" s="108"/>
      <c r="G41" s="108"/>
      <c r="H41" s="108"/>
      <c r="I41" s="108"/>
      <c r="J41" s="108"/>
      <c r="K41" s="100"/>
      <c r="L41" s="78"/>
      <c r="M41" s="78"/>
      <c r="O41" s="89" t="s">
        <v>10</v>
      </c>
      <c r="P41" s="106"/>
      <c r="Q41" s="167"/>
      <c r="R41" s="168"/>
      <c r="S41" s="168"/>
      <c r="T41" s="107"/>
      <c r="U41" s="118"/>
      <c r="V41" s="118">
        <f t="shared" si="2"/>
      </c>
      <c r="W41" s="118">
        <f t="shared" si="3"/>
      </c>
      <c r="X41" s="175"/>
      <c r="Y41" s="176"/>
      <c r="Z41" s="177"/>
      <c r="AD41"/>
      <c r="AE41" s="59"/>
    </row>
    <row r="42" spans="1:26" ht="19.5" customHeight="1">
      <c r="A42" s="91"/>
      <c r="B42" s="91"/>
      <c r="C42" s="91"/>
      <c r="D42" s="109"/>
      <c r="E42" s="109"/>
      <c r="F42" s="109"/>
      <c r="G42" s="109"/>
      <c r="H42" s="109"/>
      <c r="I42" s="109"/>
      <c r="J42" s="109"/>
      <c r="K42" s="92"/>
      <c r="L42" s="91"/>
      <c r="M42" s="91"/>
      <c r="O42" s="89"/>
      <c r="P42" s="106"/>
      <c r="Q42" s="165"/>
      <c r="R42" s="166"/>
      <c r="S42" s="166"/>
      <c r="T42" s="107"/>
      <c r="U42" s="120"/>
      <c r="V42" s="120">
        <f t="shared" si="2"/>
      </c>
      <c r="W42" s="120">
        <f t="shared" si="3"/>
      </c>
      <c r="X42" s="178"/>
      <c r="Y42" s="179"/>
      <c r="Z42" s="180"/>
    </row>
    <row r="43" spans="1:26" ht="19.5" customHeight="1">
      <c r="A43" s="56" t="s">
        <v>66</v>
      </c>
      <c r="B43" s="57"/>
      <c r="C43" s="57"/>
      <c r="D43" s="57"/>
      <c r="E43" s="57"/>
      <c r="F43" s="57"/>
      <c r="G43" s="57"/>
      <c r="H43" s="57"/>
      <c r="I43" s="57"/>
      <c r="J43" s="57"/>
      <c r="K43" s="96"/>
      <c r="L43" s="96"/>
      <c r="M43" s="110"/>
      <c r="O43" s="102" t="s">
        <v>11</v>
      </c>
      <c r="P43" s="79"/>
      <c r="Q43" s="167"/>
      <c r="R43" s="168"/>
      <c r="S43" s="168"/>
      <c r="T43" s="103"/>
      <c r="U43" s="118"/>
      <c r="V43" s="118">
        <f t="shared" si="2"/>
      </c>
      <c r="W43" s="118">
        <f t="shared" si="3"/>
      </c>
      <c r="X43" s="175"/>
      <c r="Y43" s="176"/>
      <c r="Z43" s="177"/>
    </row>
    <row r="44" spans="1:27" ht="19.5" customHeight="1">
      <c r="A44" s="76" t="s">
        <v>40</v>
      </c>
      <c r="B44" s="77"/>
      <c r="C44" s="78"/>
      <c r="D44" s="78"/>
      <c r="E44" s="78"/>
      <c r="F44" s="79"/>
      <c r="G44" s="183" t="s">
        <v>51</v>
      </c>
      <c r="H44" s="184"/>
      <c r="I44" s="184"/>
      <c r="J44" s="184"/>
      <c r="K44" s="80" t="s">
        <v>68</v>
      </c>
      <c r="L44" s="78"/>
      <c r="M44" s="101"/>
      <c r="O44" s="90"/>
      <c r="P44" s="104"/>
      <c r="Q44" s="165"/>
      <c r="R44" s="166"/>
      <c r="S44" s="166"/>
      <c r="T44" s="105"/>
      <c r="U44" s="120"/>
      <c r="V44" s="120">
        <f t="shared" si="2"/>
      </c>
      <c r="W44" s="120">
        <f t="shared" si="3"/>
      </c>
      <c r="X44" s="178"/>
      <c r="Y44" s="179"/>
      <c r="Z44" s="180"/>
      <c r="AA44" s="29"/>
    </row>
    <row r="45" spans="1:26" ht="19.5" customHeight="1">
      <c r="A45" s="83"/>
      <c r="B45" s="84"/>
      <c r="C45" s="84"/>
      <c r="D45" s="84"/>
      <c r="E45" s="84"/>
      <c r="F45" s="84"/>
      <c r="G45" s="85" t="s">
        <v>55</v>
      </c>
      <c r="H45" s="85" t="s">
        <v>78</v>
      </c>
      <c r="I45" s="85" t="s">
        <v>79</v>
      </c>
      <c r="J45" s="85" t="s">
        <v>80</v>
      </c>
      <c r="K45" s="86"/>
      <c r="L45" s="81"/>
      <c r="M45" s="82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</row>
    <row r="46" spans="1:26" ht="19.5" customHeight="1">
      <c r="A46" s="87"/>
      <c r="B46" s="114"/>
      <c r="C46" s="88" t="s">
        <v>65</v>
      </c>
      <c r="D46" s="88"/>
      <c r="E46" s="88"/>
      <c r="F46" s="88"/>
      <c r="G46" s="117"/>
      <c r="H46" s="117">
        <f aca="true" t="shared" si="4" ref="H46:J51">IF($G46="x","x","")</f>
      </c>
      <c r="I46" s="117">
        <f t="shared" si="4"/>
      </c>
      <c r="J46" s="117">
        <f t="shared" si="4"/>
      </c>
      <c r="K46" s="169"/>
      <c r="L46" s="170"/>
      <c r="M46" s="17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</row>
    <row r="47" spans="1:31" ht="19.5" customHeight="1">
      <c r="A47" s="87"/>
      <c r="B47" s="114"/>
      <c r="C47" s="88" t="s">
        <v>56</v>
      </c>
      <c r="D47" s="88"/>
      <c r="E47" s="116" t="s">
        <v>81</v>
      </c>
      <c r="F47" s="113"/>
      <c r="G47" s="117"/>
      <c r="H47" s="117">
        <f t="shared" si="4"/>
      </c>
      <c r="I47" s="117">
        <f t="shared" si="4"/>
      </c>
      <c r="J47" s="117">
        <f t="shared" si="4"/>
      </c>
      <c r="K47" s="169"/>
      <c r="L47" s="170"/>
      <c r="M47" s="171"/>
      <c r="O47" s="111"/>
      <c r="P47" s="111"/>
      <c r="Q47" s="111"/>
      <c r="R47" s="111"/>
      <c r="S47" s="111"/>
      <c r="T47" s="164">
        <f>IF(ISBLANK(Ergebnisse!$K$32),"",Ergebnisse!$K$32)</f>
      </c>
      <c r="U47" s="164"/>
      <c r="V47" s="164"/>
      <c r="W47" s="164"/>
      <c r="X47" s="111"/>
      <c r="Y47" s="111"/>
      <c r="Z47" s="111"/>
      <c r="AD47"/>
      <c r="AE47" s="55"/>
    </row>
    <row r="48" spans="1:31" ht="19.5" customHeight="1">
      <c r="A48" s="87"/>
      <c r="B48" s="114"/>
      <c r="C48" s="88" t="s">
        <v>57</v>
      </c>
      <c r="D48" s="88"/>
      <c r="E48" s="116" t="s">
        <v>81</v>
      </c>
      <c r="F48" s="113"/>
      <c r="G48" s="117"/>
      <c r="H48" s="117">
        <f t="shared" si="4"/>
      </c>
      <c r="I48" s="117">
        <f t="shared" si="4"/>
      </c>
      <c r="J48" s="117">
        <f t="shared" si="4"/>
      </c>
      <c r="K48" s="169"/>
      <c r="L48" s="170"/>
      <c r="M48" s="171"/>
      <c r="O48" s="111"/>
      <c r="P48" s="111"/>
      <c r="Q48" s="111"/>
      <c r="R48" s="111"/>
      <c r="S48" s="111"/>
      <c r="T48" s="36" t="s">
        <v>22</v>
      </c>
      <c r="U48" s="36"/>
      <c r="V48" s="36"/>
      <c r="W48" s="112"/>
      <c r="X48" s="18"/>
      <c r="Y48" s="25"/>
      <c r="Z48" s="25" t="s">
        <v>25</v>
      </c>
      <c r="AD48"/>
      <c r="AE48" s="55"/>
    </row>
    <row r="49" spans="1:31" ht="19.5" customHeight="1">
      <c r="A49" s="87"/>
      <c r="B49" s="114"/>
      <c r="C49" s="88" t="s">
        <v>64</v>
      </c>
      <c r="D49" s="88"/>
      <c r="E49" s="116" t="s">
        <v>81</v>
      </c>
      <c r="F49" s="113"/>
      <c r="G49" s="117"/>
      <c r="H49" s="117">
        <f t="shared" si="4"/>
      </c>
      <c r="I49" s="117">
        <f t="shared" si="4"/>
      </c>
      <c r="J49" s="117">
        <f t="shared" si="4"/>
      </c>
      <c r="K49" s="169"/>
      <c r="L49" s="170"/>
      <c r="M49" s="17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D49"/>
      <c r="AE49" s="55"/>
    </row>
    <row r="50" spans="1:31" ht="19.5" customHeight="1">
      <c r="A50" s="87"/>
      <c r="B50" s="114"/>
      <c r="C50" s="88" t="s">
        <v>69</v>
      </c>
      <c r="D50" s="88"/>
      <c r="E50" s="127"/>
      <c r="F50" s="113"/>
      <c r="G50" s="117"/>
      <c r="H50" s="117">
        <f t="shared" si="4"/>
      </c>
      <c r="I50" s="117">
        <f t="shared" si="4"/>
      </c>
      <c r="J50" s="117">
        <f t="shared" si="4"/>
      </c>
      <c r="K50" s="169"/>
      <c r="L50" s="170"/>
      <c r="M50" s="17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D50"/>
      <c r="AE50" s="55"/>
    </row>
    <row r="51" spans="1:31" ht="19.5" customHeight="1">
      <c r="A51" s="89"/>
      <c r="B51" s="115"/>
      <c r="C51" s="81" t="s">
        <v>61</v>
      </c>
      <c r="D51" s="81"/>
      <c r="E51" s="81"/>
      <c r="F51" s="81"/>
      <c r="G51" s="117"/>
      <c r="H51" s="117">
        <f t="shared" si="4"/>
      </c>
      <c r="I51" s="117">
        <f t="shared" si="4"/>
      </c>
      <c r="J51" s="117">
        <f t="shared" si="4"/>
      </c>
      <c r="K51" s="172"/>
      <c r="L51" s="173"/>
      <c r="M51" s="174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D51"/>
      <c r="AE51" s="55"/>
    </row>
    <row r="52" spans="1:26" ht="19.5" customHeight="1">
      <c r="A52" s="90"/>
      <c r="B52" s="91"/>
      <c r="C52" s="185"/>
      <c r="D52" s="186"/>
      <c r="E52" s="186"/>
      <c r="F52" s="186"/>
      <c r="G52" s="186"/>
      <c r="H52" s="186"/>
      <c r="I52" s="186"/>
      <c r="J52" s="187"/>
      <c r="K52" s="92"/>
      <c r="L52" s="91"/>
      <c r="M52" s="93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</row>
    <row r="53" spans="1:26" ht="19.5" customHeight="1">
      <c r="A53" s="94"/>
      <c r="B53" s="95"/>
      <c r="C53" s="95"/>
      <c r="D53" s="96"/>
      <c r="E53" s="96"/>
      <c r="F53" s="96"/>
      <c r="G53" s="96"/>
      <c r="H53" s="96"/>
      <c r="I53" s="96"/>
      <c r="J53" s="96"/>
      <c r="K53" s="97"/>
      <c r="L53" s="95"/>
      <c r="M53" s="98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</row>
    <row r="54" spans="1:27" ht="19.5" customHeight="1">
      <c r="A54" s="76" t="s">
        <v>1</v>
      </c>
      <c r="B54" s="99"/>
      <c r="C54" s="80" t="s">
        <v>48</v>
      </c>
      <c r="D54" s="78"/>
      <c r="E54" s="78"/>
      <c r="F54" s="78"/>
      <c r="G54" s="78"/>
      <c r="H54" s="78"/>
      <c r="I54" s="78"/>
      <c r="J54" s="78"/>
      <c r="K54" s="80" t="s">
        <v>68</v>
      </c>
      <c r="L54" s="100"/>
      <c r="M54" s="10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29"/>
    </row>
    <row r="55" spans="1:27" ht="19.5" customHeight="1">
      <c r="A55" s="102" t="s">
        <v>10</v>
      </c>
      <c r="B55" s="79"/>
      <c r="C55" s="167"/>
      <c r="D55" s="168"/>
      <c r="E55" s="168"/>
      <c r="F55" s="103"/>
      <c r="G55" s="118"/>
      <c r="H55" s="118">
        <f aca="true" t="shared" si="5" ref="H55:J56">IF($G55="x","x","")</f>
      </c>
      <c r="I55" s="118">
        <f t="shared" si="5"/>
      </c>
      <c r="J55" s="119">
        <f t="shared" si="5"/>
      </c>
      <c r="K55" s="175"/>
      <c r="L55" s="176"/>
      <c r="M55" s="177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29"/>
    </row>
    <row r="56" spans="1:30" ht="19.5" customHeight="1">
      <c r="A56" s="90"/>
      <c r="B56" s="104"/>
      <c r="C56" s="165"/>
      <c r="D56" s="166"/>
      <c r="E56" s="166"/>
      <c r="F56" s="105"/>
      <c r="G56" s="120"/>
      <c r="H56" s="120">
        <f t="shared" si="5"/>
      </c>
      <c r="I56" s="120">
        <f t="shared" si="5"/>
      </c>
      <c r="J56" s="121">
        <f t="shared" si="5"/>
      </c>
      <c r="K56" s="178"/>
      <c r="L56" s="179"/>
      <c r="M56" s="180"/>
      <c r="R56" s="111"/>
      <c r="S56" s="111"/>
      <c r="T56" s="111"/>
      <c r="U56" s="111"/>
      <c r="V56" s="111"/>
      <c r="W56" s="111"/>
      <c r="X56" s="111"/>
      <c r="Y56" s="111"/>
      <c r="Z56" s="111"/>
      <c r="AD56"/>
    </row>
    <row r="57" spans="1:26" ht="19.5" customHeight="1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R57" s="111"/>
      <c r="S57" s="111"/>
      <c r="T57" s="111"/>
      <c r="U57" s="111"/>
      <c r="V57" s="111"/>
      <c r="W57" s="111"/>
      <c r="X57" s="111"/>
      <c r="Y57" s="111"/>
      <c r="Z57" s="111"/>
    </row>
    <row r="58" spans="1:26" ht="19.5" customHeight="1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R58" s="111"/>
      <c r="S58" s="111"/>
      <c r="T58" s="111"/>
      <c r="U58" s="111"/>
      <c r="V58" s="111"/>
      <c r="W58" s="111"/>
      <c r="X58" s="111"/>
      <c r="Y58" s="111"/>
      <c r="Z58" s="111"/>
    </row>
    <row r="59" spans="1:26" ht="19.5" customHeight="1">
      <c r="A59" s="111"/>
      <c r="B59" s="111"/>
      <c r="C59" s="111"/>
      <c r="D59" s="111"/>
      <c r="E59" s="111"/>
      <c r="F59" s="111"/>
      <c r="G59" s="164">
        <f>IF(ISBLANK(Ergebnisse!$K$32),"",Ergebnisse!$K$32)</f>
      </c>
      <c r="H59" s="164"/>
      <c r="I59" s="164"/>
      <c r="J59" s="164"/>
      <c r="K59" s="111"/>
      <c r="L59" s="111"/>
      <c r="M59" s="111"/>
      <c r="R59" s="111"/>
      <c r="S59" s="111"/>
      <c r="T59" s="111"/>
      <c r="U59" s="111"/>
      <c r="V59" s="111"/>
      <c r="W59" s="111"/>
      <c r="X59" s="111"/>
      <c r="Y59" s="111"/>
      <c r="Z59" s="111"/>
    </row>
    <row r="60" spans="1:26" ht="19.5" customHeight="1">
      <c r="A60" s="111"/>
      <c r="B60" s="111"/>
      <c r="C60" s="111"/>
      <c r="D60" s="111"/>
      <c r="E60" s="111"/>
      <c r="F60" s="111"/>
      <c r="G60" s="36" t="s">
        <v>22</v>
      </c>
      <c r="H60" s="36"/>
      <c r="I60" s="112"/>
      <c r="J60" s="112"/>
      <c r="K60" s="18"/>
      <c r="L60" s="25"/>
      <c r="M60" s="25" t="s">
        <v>25</v>
      </c>
      <c r="U60" s="111"/>
      <c r="V60" s="111"/>
      <c r="W60" s="111"/>
      <c r="X60" s="111"/>
      <c r="Y60" s="111"/>
      <c r="Z60" s="111"/>
    </row>
    <row r="61" spans="1:13" ht="19.5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</row>
    <row r="62" spans="1:13" ht="19.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</row>
    <row r="63" spans="1:13" ht="19.5" customHeight="1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</row>
    <row r="64" spans="1:13" ht="19.5" customHeight="1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</row>
    <row r="65" spans="1:13" ht="19.5" customHeight="1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</row>
    <row r="66" spans="1:13" ht="19.5" customHeight="1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ht="19.5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7:13" ht="19.5" customHeight="1">
      <c r="G68" s="111"/>
      <c r="H68" s="111"/>
      <c r="I68" s="111"/>
      <c r="J68" s="111"/>
      <c r="K68" s="111"/>
      <c r="L68" s="111"/>
      <c r="M68" s="111"/>
    </row>
    <row r="69" spans="10:13" ht="19.5" customHeight="1">
      <c r="J69" s="111"/>
      <c r="K69" s="111"/>
      <c r="L69" s="111"/>
      <c r="M69" s="111"/>
    </row>
    <row r="70" spans="10:13" ht="19.5" customHeight="1">
      <c r="J70" s="111"/>
      <c r="K70" s="111"/>
      <c r="L70" s="111"/>
      <c r="M70" s="111"/>
    </row>
    <row r="71" spans="10:13" ht="19.5" customHeight="1">
      <c r="J71" s="111"/>
      <c r="K71" s="111"/>
      <c r="L71" s="111"/>
      <c r="M71" s="111"/>
    </row>
    <row r="72" spans="10:13" ht="19.5" customHeight="1">
      <c r="J72" s="111"/>
      <c r="K72" s="111"/>
      <c r="L72" s="111"/>
      <c r="M72" s="111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sheetProtection password="D729" sheet="1" objects="1" scenarios="1" formatCells="0" selectLockedCells="1"/>
  <mergeCells count="103">
    <mergeCell ref="X41:Z41"/>
    <mergeCell ref="K50:M50"/>
    <mergeCell ref="X42:Z42"/>
    <mergeCell ref="Q43:S43"/>
    <mergeCell ref="X43:Z43"/>
    <mergeCell ref="Q44:S44"/>
    <mergeCell ref="X44:Z44"/>
    <mergeCell ref="X38:Z38"/>
    <mergeCell ref="Q39:S39"/>
    <mergeCell ref="X39:Z39"/>
    <mergeCell ref="Q40:S40"/>
    <mergeCell ref="X40:Z40"/>
    <mergeCell ref="Q35:S35"/>
    <mergeCell ref="X35:Z35"/>
    <mergeCell ref="Q36:S36"/>
    <mergeCell ref="X36:Z36"/>
    <mergeCell ref="Q37:S37"/>
    <mergeCell ref="X37:Z37"/>
    <mergeCell ref="X33:Z33"/>
    <mergeCell ref="Q34:S34"/>
    <mergeCell ref="X34:Z34"/>
    <mergeCell ref="Q29:S29"/>
    <mergeCell ref="X29:Z29"/>
    <mergeCell ref="Q30:S30"/>
    <mergeCell ref="X30:Z30"/>
    <mergeCell ref="Q31:S31"/>
    <mergeCell ref="X31:Z31"/>
    <mergeCell ref="Q27:S27"/>
    <mergeCell ref="X27:Z27"/>
    <mergeCell ref="Q28:S28"/>
    <mergeCell ref="X28:Z28"/>
    <mergeCell ref="X21:Z21"/>
    <mergeCell ref="Q22:W22"/>
    <mergeCell ref="Q25:S25"/>
    <mergeCell ref="X25:Z25"/>
    <mergeCell ref="Q32:S32"/>
    <mergeCell ref="X32:Z32"/>
    <mergeCell ref="R1:V1"/>
    <mergeCell ref="U13:W13"/>
    <mergeCell ref="X15:Z15"/>
    <mergeCell ref="C52:J52"/>
    <mergeCell ref="C55:E55"/>
    <mergeCell ref="K55:M55"/>
    <mergeCell ref="C56:E56"/>
    <mergeCell ref="K56:M56"/>
    <mergeCell ref="K46:M46"/>
    <mergeCell ref="K47:M47"/>
    <mergeCell ref="K48:M48"/>
    <mergeCell ref="K49:M49"/>
    <mergeCell ref="K51:M51"/>
    <mergeCell ref="K25:M25"/>
    <mergeCell ref="G13:J13"/>
    <mergeCell ref="D1:H1"/>
    <mergeCell ref="C20:J20"/>
    <mergeCell ref="K15:M15"/>
    <mergeCell ref="K16:M16"/>
    <mergeCell ref="K26:M26"/>
    <mergeCell ref="K27:M27"/>
    <mergeCell ref="G44:J44"/>
    <mergeCell ref="Q26:S26"/>
    <mergeCell ref="X26:Z26"/>
    <mergeCell ref="K17:M17"/>
    <mergeCell ref="K18:M18"/>
    <mergeCell ref="K19:M19"/>
    <mergeCell ref="K23:M23"/>
    <mergeCell ref="K24:M24"/>
    <mergeCell ref="C28:E28"/>
    <mergeCell ref="K40:M40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C23:E23"/>
    <mergeCell ref="C24:E24"/>
    <mergeCell ref="C25:E25"/>
    <mergeCell ref="C26:E26"/>
    <mergeCell ref="C27:E27"/>
    <mergeCell ref="G59:J59"/>
    <mergeCell ref="T47:W47"/>
    <mergeCell ref="C40:E40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Q33:S33"/>
    <mergeCell ref="Q38:S38"/>
    <mergeCell ref="Q41:S41"/>
    <mergeCell ref="Q42:S42"/>
  </mergeCells>
  <dataValidations count="7">
    <dataValidation errorStyle="information" type="list" showDropDown="1" showInputMessage="1" showErrorMessage="1" error="Zutreffendes bitte mit &quot;x&quot; ankreuzen." sqref="G46:J51 G15:J19 G23:J40 G55:J56 U25:W44 B46:B51 B15:B19 P15:P21 U15:W21">
      <formula1>$AB$14:$AB$15</formula1>
    </dataValidation>
    <dataValidation type="list" allowBlank="1" showInputMessage="1" showErrorMessage="1" sqref="F55">
      <formula1>$AG$14:$AG$19</formula1>
    </dataValidation>
    <dataValidation type="list" showInputMessage="1" showErrorMessage="1" sqref="F56">
      <formula1>$AG$14:$AG$19</formula1>
    </dataValidation>
    <dataValidation type="list" showInputMessage="1" error="Zutreffendes bitte aus Dropdownliste auswählen. &#10;Vorgang abbrechen und andere Angaben mit &quot;Entf&quot;-Taste löschen." sqref="C23:E40">
      <formula1>$AF$14:$AF$20</formula1>
    </dataValidation>
    <dataValidation type="list" allowBlank="1" showInputMessage="1" error="Zutreffendes bitte aus Dropdownliste auswählen. &#10;Vorgang abbrechen und andere Angaben mit &quot;Entf&quot;-Taste löschen." sqref="C55:E56 Q41:S42">
      <formula1>$AG$14:$AG$19</formula1>
    </dataValidation>
    <dataValidation type="list" allowBlank="1" showInputMessage="1" error="Zutreffendes bitte aus Dropdownliste auswählen. &#10;Vorgang abbrechen und andere Angaben mit &quot;Entf&quot;-Taste löschen." sqref="Q25:S40 Q43:S44">
      <formula1>$AF$14:$AF$20</formula1>
    </dataValidation>
    <dataValidation type="list" showInputMessage="1" error="Zutreffendes bitte aus Dropdownliste auswählen. &#10;Vorgang abbrechen und andere Angaben mit &quot;Entf&quot;-Taste löschen." sqref="E16:E18 E47:E49 S15:S20">
      <formula1>$AC$14:$AC$19</formula1>
    </dataValidation>
  </dataValidations>
  <printOptions horizontalCentered="1"/>
  <pageMargins left="0.5905511811023623" right="0.3937007874015748" top="0.5905511811023623" bottom="0.3937007874015748" header="0.5905511811023623" footer="0.1968503937007874"/>
  <pageSetup fitToHeight="1" fitToWidth="1" orientation="portrait" paperSize="9" scale="68" r:id="rId2"/>
  <headerFooter>
    <oddFooter>&amp;R&amp;"Arial,Standard"&amp;9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r-concept</dc:creator>
  <cp:keywords/>
  <dc:description/>
  <cp:lastModifiedBy>Bernhard Ruchti</cp:lastModifiedBy>
  <cp:lastPrinted>2024-04-23T08:55:50Z</cp:lastPrinted>
  <dcterms:created xsi:type="dcterms:W3CDTF">2013-04-25T09:48:14Z</dcterms:created>
  <dcterms:modified xsi:type="dcterms:W3CDTF">2024-04-23T08:59:36Z</dcterms:modified>
  <cp:category/>
  <cp:version/>
  <cp:contentType/>
  <cp:contentStatus/>
</cp:coreProperties>
</file>